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sdataTAD\Applic\XCRED\RATES\"/>
    </mc:Choice>
  </mc:AlternateContent>
  <xr:revisionPtr revIDLastSave="0" documentId="13_ncr:1_{BB41D93E-54E0-4115-9FB6-99B0F4178AF5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LIBOR_based" sheetId="1" r:id="rId1"/>
    <sheet name="SOFR_based" sheetId="4" r:id="rId2"/>
  </sheets>
  <externalReferences>
    <externalReference r:id="rId3"/>
  </externalReferences>
  <definedNames>
    <definedName name="_xlnm.Print_Area" localSheetId="0">LIBOR_based!$A$1:$H$58</definedName>
    <definedName name="_xlnm.Print_Area" localSheetId="1">SOFR_based!$A$1:$H$49</definedName>
    <definedName name="_xlnm.Print_Titles" localSheetId="0">LIBOR_based!$1:$27</definedName>
    <definedName name="_xlnm.Print_Titles" localSheetId="1">SOFR_based!$1:$35</definedName>
    <definedName name="ratings">'[1]Table de conversion'!$E$2:$F$9</definedName>
    <definedName name="Z_BCE158F7_CDBF_47C4_9F4E_A83ACCF80F35_.wvu.Cols" localSheetId="0" hidden="1">LIBOR_based!$G$1:$G$65542</definedName>
    <definedName name="Z_BCE158F7_CDBF_47C4_9F4E_A83ACCF80F35_.wvu.Cols" localSheetId="1" hidden="1">SOFR_based!$G$1:$G$65550</definedName>
    <definedName name="Z_BCE158F7_CDBF_47C4_9F4E_A83ACCF80F35_.wvu.PrintArea" localSheetId="0" hidden="1">LIBOR_based!$A$1:$E$64</definedName>
    <definedName name="Z_BCE158F7_CDBF_47C4_9F4E_A83ACCF80F35_.wvu.PrintArea" localSheetId="1" hidden="1">SOFR_based!$A$1:$E$72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4" l="1"/>
  <c r="E62" i="4"/>
  <c r="J52" i="4"/>
  <c r="C37" i="4" l="1"/>
  <c r="E37" i="4" s="1"/>
  <c r="C38" i="4" s="1"/>
  <c r="E38" i="4" s="1"/>
  <c r="C39" i="4" s="1"/>
  <c r="E39" i="4" s="1"/>
  <c r="C40" i="4" s="1"/>
  <c r="E40" i="4" s="1"/>
  <c r="C41" i="4" s="1"/>
  <c r="E41" i="4" s="1"/>
  <c r="C42" i="4" s="1"/>
  <c r="E42" i="4" s="1"/>
  <c r="C43" i="4" s="1"/>
  <c r="E43" i="4" s="1"/>
  <c r="C44" i="4" s="1"/>
  <c r="E44" i="4" s="1"/>
  <c r="C45" i="4" s="1"/>
  <c r="E45" i="4" s="1"/>
  <c r="C46" i="4" s="1"/>
  <c r="E46" i="4" s="1"/>
  <c r="C47" i="4" s="1"/>
  <c r="E47" i="4" s="1"/>
  <c r="C48" i="4" s="1"/>
  <c r="E48" i="4" s="1"/>
  <c r="C49" i="4" s="1"/>
  <c r="E49" i="4" s="1"/>
  <c r="C50" i="4" s="1"/>
  <c r="E50" i="4" s="1"/>
  <c r="C51" i="4" s="1"/>
  <c r="E51" i="4" s="1"/>
  <c r="C52" i="4" s="1"/>
  <c r="E52" i="4" s="1"/>
  <c r="C53" i="4" s="1"/>
  <c r="E53" i="4" s="1"/>
  <c r="C54" i="4" s="1"/>
  <c r="E54" i="4" s="1"/>
  <c r="C55" i="4" s="1"/>
  <c r="E55" i="4" s="1"/>
  <c r="C56" i="4" s="1"/>
  <c r="E56" i="4" s="1"/>
  <c r="C57" i="4" s="1"/>
  <c r="E57" i="4" s="1"/>
  <c r="C58" i="4" s="1"/>
  <c r="E58" i="4" s="1"/>
  <c r="C59" i="4" s="1"/>
  <c r="E59" i="4" s="1"/>
  <c r="C60" i="4" s="1"/>
  <c r="E60" i="4" s="1"/>
  <c r="C61" i="4" s="1"/>
  <c r="E61" i="4" s="1"/>
  <c r="I50" i="4" l="1"/>
  <c r="M52" i="4" l="1"/>
  <c r="L52" i="4"/>
  <c r="C87" i="1" l="1"/>
  <c r="E87" i="1" s="1"/>
  <c r="C88" i="1" s="1"/>
  <c r="E88" i="1" l="1"/>
  <c r="C89" i="1" s="1"/>
  <c r="E89" i="1" s="1"/>
  <c r="C90" i="1" s="1"/>
  <c r="E90" i="1" s="1"/>
  <c r="C91" i="1" s="1"/>
  <c r="E91" i="1" s="1"/>
  <c r="C92" i="1" s="1"/>
  <c r="E92" i="1" s="1"/>
  <c r="C93" i="1" s="1"/>
  <c r="E93" i="1" s="1"/>
  <c r="C94" i="1" s="1"/>
  <c r="E94" i="1" s="1"/>
  <c r="C95" i="1" s="1"/>
  <c r="E95" i="1" s="1"/>
  <c r="C96" i="1" s="1"/>
  <c r="E96" i="1" s="1"/>
  <c r="C97" i="1" s="1"/>
  <c r="E97" i="1" s="1"/>
  <c r="C98" i="1" s="1"/>
  <c r="E98" i="1" s="1"/>
  <c r="C99" i="1" s="1"/>
  <c r="E99" i="1" s="1"/>
  <c r="C100" i="1" s="1"/>
  <c r="E100" i="1" s="1"/>
  <c r="C101" i="1" s="1"/>
  <c r="E101" i="1" s="1"/>
  <c r="C102" i="1" s="1"/>
  <c r="E102" i="1" s="1"/>
  <c r="C103" i="1" s="1"/>
  <c r="E103" i="1" s="1"/>
  <c r="C104" i="1" s="1"/>
  <c r="E104" i="1" s="1"/>
  <c r="C105" i="1" s="1"/>
  <c r="E105" i="1" s="1"/>
  <c r="C106" i="1" s="1"/>
  <c r="E106" i="1" s="1"/>
  <c r="C107" i="1" s="1"/>
  <c r="E107" i="1" s="1"/>
  <c r="C108" i="1" s="1"/>
  <c r="E108" i="1" s="1"/>
  <c r="C109" i="1" s="1"/>
  <c r="E109" i="1" s="1"/>
  <c r="C110" i="1" s="1"/>
  <c r="E110" i="1" s="1"/>
  <c r="C111" i="1" s="1"/>
  <c r="E111" i="1" s="1"/>
  <c r="C112" i="1" s="1"/>
  <c r="E112" i="1" s="1"/>
  <c r="C113" i="1" s="1"/>
  <c r="E113" i="1" s="1"/>
  <c r="C114" i="1" s="1"/>
  <c r="E114" i="1" s="1"/>
  <c r="C115" i="1" s="1"/>
  <c r="E115" i="1" s="1"/>
  <c r="C116" i="1" s="1"/>
  <c r="E116" i="1" s="1"/>
  <c r="C117" i="1" s="1"/>
  <c r="E117" i="1" s="1"/>
  <c r="C118" i="1" s="1"/>
  <c r="E118" i="1" s="1"/>
  <c r="C119" i="1" s="1"/>
  <c r="E119" i="1" s="1"/>
  <c r="C120" i="1" s="1"/>
  <c r="E120" i="1" s="1"/>
  <c r="C121" i="1" s="1"/>
  <c r="E121" i="1" s="1"/>
  <c r="C122" i="1" s="1"/>
  <c r="E122" i="1" s="1"/>
  <c r="C123" i="1" s="1"/>
  <c r="E123" i="1" s="1"/>
  <c r="C124" i="1" s="1"/>
  <c r="E124" i="1" s="1"/>
  <c r="C125" i="1" s="1"/>
  <c r="E125" i="1" s="1"/>
  <c r="C126" i="1" s="1"/>
  <c r="E126" i="1" s="1"/>
  <c r="C127" i="1" s="1"/>
  <c r="E127" i="1" s="1"/>
  <c r="C128" i="1" s="1"/>
  <c r="E128" i="1" s="1"/>
  <c r="C129" i="1" s="1"/>
  <c r="E129" i="1" s="1"/>
  <c r="C130" i="1" s="1"/>
  <c r="E130" i="1" s="1"/>
  <c r="C131" i="1" s="1"/>
  <c r="E131" i="1" s="1"/>
  <c r="C132" i="1" s="1"/>
  <c r="E132" i="1" s="1"/>
  <c r="C133" i="1" s="1"/>
  <c r="E133" i="1" s="1"/>
  <c r="C134" i="1" s="1"/>
  <c r="E134" i="1" s="1"/>
  <c r="C135" i="1" s="1"/>
  <c r="E135" i="1" s="1"/>
  <c r="C136" i="1" s="1"/>
  <c r="E136" i="1" s="1"/>
  <c r="C137" i="1" s="1"/>
  <c r="E137" i="1" s="1"/>
  <c r="C138" i="1" s="1"/>
  <c r="E138" i="1" s="1"/>
  <c r="C139" i="1" s="1"/>
  <c r="E139" i="1" s="1"/>
  <c r="C140" i="1" s="1"/>
  <c r="E140" i="1" s="1"/>
  <c r="C141" i="1" s="1"/>
  <c r="E141" i="1" s="1"/>
  <c r="C142" i="1" s="1"/>
  <c r="E142" i="1" s="1"/>
  <c r="C143" i="1" s="1"/>
  <c r="E143" i="1" s="1"/>
  <c r="C144" i="1" s="1"/>
  <c r="E144" i="1" s="1"/>
  <c r="C145" i="1" s="1"/>
  <c r="E145" i="1" s="1"/>
  <c r="C146" i="1" s="1"/>
  <c r="E146" i="1" s="1"/>
  <c r="C147" i="1" s="1"/>
  <c r="E147" i="1" s="1"/>
  <c r="C148" i="1" s="1"/>
  <c r="E148" i="1" s="1"/>
  <c r="C149" i="1" s="1"/>
  <c r="E149" i="1" s="1"/>
  <c r="C150" i="1" s="1"/>
  <c r="E150" i="1" s="1"/>
  <c r="C151" i="1" s="1"/>
  <c r="E151" i="1" s="1"/>
  <c r="C152" i="1" s="1"/>
  <c r="E152" i="1" s="1"/>
  <c r="C153" i="1" s="1"/>
  <c r="E153" i="1" s="1"/>
  <c r="C154" i="1" s="1"/>
  <c r="E154" i="1" s="1"/>
  <c r="C155" i="1" s="1"/>
  <c r="E155" i="1" s="1"/>
  <c r="C156" i="1" s="1"/>
  <c r="E156" i="1" s="1"/>
  <c r="C157" i="1" s="1"/>
  <c r="E157" i="1" s="1"/>
  <c r="C158" i="1" s="1"/>
  <c r="E158" i="1" s="1"/>
  <c r="C159" i="1" s="1"/>
  <c r="E159" i="1" s="1"/>
</calcChain>
</file>

<file path=xl/sharedStrings.xml><?xml version="1.0" encoding="utf-8"?>
<sst xmlns="http://schemas.openxmlformats.org/spreadsheetml/2006/main" count="351" uniqueCount="19">
  <si>
    <t>OECD: SECTOR UNDERSTANDING ON EXPORT CREDITS FOR CIVIL AIRCRAFT</t>
  </si>
  <si>
    <t>OCDE: ACCORD SECTORIEL SUR LES CRÉDITS À L'EXPORTATION D'AÉRONEFS CIVILS</t>
  </si>
  <si>
    <t xml:space="preserve">Margin Benchmark for civil aircraft </t>
  </si>
  <si>
    <t>Marge de Référence pour les aéronefs civils</t>
  </si>
  <si>
    <t>2011 ASU</t>
  </si>
  <si>
    <t>Margin Benchmark (bps per annum)</t>
  </si>
  <si>
    <t>Marge de référence (bps per annum)</t>
  </si>
  <si>
    <t>from</t>
  </si>
  <si>
    <t>to</t>
  </si>
  <si>
    <t>jusqu'au</t>
  </si>
  <si>
    <t>mb-bps</t>
  </si>
  <si>
    <t>à compter du</t>
  </si>
  <si>
    <t xml:space="preserve">La marge de référence applicable pour le mois défini ci-dessous est établie et est appliquée pour toute opération de soutien financier public à des aéronefs civils, conformément à l’article 8 de l’Appendice III de l’Accord sectoriel sur les aéronefs civils de 2011 (l’ASU de 2011), qui est annexé à l’Arrangement sur les crédits à l’exportation bénéficiant d’un soutien public (l’Arrangement). </t>
  </si>
  <si>
    <t>The Margin benchmark for the applicable month below has been established and shall be applied to all official financing support for export credits for civil aircraft pursuant to Article 8 of Appendix III of the 2011 Sector Understanding on Export Credits for Civil Aircraft (the 2011 ASU), annexed to the Arrangement for Officially Supported Export Credits (the Arrangement).</t>
  </si>
  <si>
    <t>au</t>
  </si>
  <si>
    <r>
      <t xml:space="preserve">Applicable Margin Benchmark 
</t>
    </r>
    <r>
      <rPr>
        <b/>
        <i/>
        <u/>
        <sz val="10"/>
        <color rgb="FF0066FF"/>
        <rFont val="Calibri"/>
        <family val="2"/>
        <scheme val="minor"/>
      </rPr>
      <t>(bps per annum)</t>
    </r>
  </si>
  <si>
    <t>Due to the cessation of LIBOR, ASU Participants agreed that as of 1 February 2022 and at the 72nd ASU Meeting:
- the margin benchmark would be calculated from the margins based over SOFR, instead of LIBOR. 
- in the absence of SOFR margin benchmarks reported, a transitional margin benchmark set at 56 basis points would be applied from 15 February 2022 to 14 December 2022.</t>
  </si>
  <si>
    <t>Notes :</t>
  </si>
  <si>
    <t xml:space="preserve"> Du fait de la disparition programmée du LIBOR, les Participants à  l’ASU se sont mis d’accord le 1er février 2022 et à la 72e réunion du Groupe sur l’ASU sur le fait que :
- la marge de référence soit calculée à partir des marges sur SOFR au lieu de LIBOR
- en l’absence de marge sur SOFR reportées, une marge de référence transitoire fixée à 56 points de base serait appliquée du 15 février 2022 jusqu’au 14 décembre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</si>
</sst>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Paris, &quot;\ dd\ mmmm\ yyyy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33CC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0033CC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b/>
      <sz val="10"/>
      <color rgb="FF0066FF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u/>
      <sz val="10"/>
      <color rgb="FF0066FF"/>
      <name val="Calibri"/>
      <family val="2"/>
      <scheme val="minor"/>
    </font>
    <font>
      <b/>
      <i/>
      <u/>
      <sz val="10"/>
      <color rgb="FF0066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4" fontId="11" fillId="0" borderId="0" xfId="1" applyNumberFormat="1" applyFont="1" applyBorder="1" applyAlignment="1">
      <alignment horizontal="center" vertical="center" wrapText="1"/>
    </xf>
    <xf numFmtId="1" fontId="11" fillId="0" borderId="0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14" fontId="11" fillId="0" borderId="0" xfId="1" applyNumberFormat="1" applyFont="1" applyFill="1" applyAlignment="1">
      <alignment horizontal="center" vertical="center" wrapText="1"/>
    </xf>
    <xf numFmtId="1" fontId="11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4" fontId="14" fillId="0" borderId="0" xfId="1" applyNumberFormat="1" applyFont="1" applyFill="1" applyBorder="1" applyAlignment="1">
      <alignment vertical="center" wrapText="1"/>
    </xf>
    <xf numFmtId="1" fontId="14" fillId="0" borderId="0" xfId="1" applyNumberFormat="1" applyFont="1" applyFill="1" applyBorder="1" applyAlignment="1">
      <alignment vertical="center"/>
    </xf>
    <xf numFmtId="1" fontId="15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0" fontId="2" fillId="4" borderId="0" xfId="1" applyFont="1" applyFill="1" applyAlignment="1">
      <alignment vertical="center"/>
    </xf>
    <xf numFmtId="164" fontId="4" fillId="4" borderId="0" xfId="1" applyNumberFormat="1" applyFont="1" applyFill="1" applyAlignment="1">
      <alignment vertical="center"/>
    </xf>
    <xf numFmtId="164" fontId="4" fillId="4" borderId="0" xfId="1" applyNumberFormat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vertical="center"/>
    </xf>
    <xf numFmtId="0" fontId="3" fillId="4" borderId="0" xfId="1" applyFont="1" applyFill="1" applyAlignment="1">
      <alignment horizontal="justify" vertical="top"/>
    </xf>
    <xf numFmtId="0" fontId="8" fillId="4" borderId="0" xfId="1" applyFont="1" applyFill="1" applyAlignment="1">
      <alignment horizontal="justify" vertical="top"/>
    </xf>
    <xf numFmtId="2" fontId="3" fillId="4" borderId="0" xfId="1" applyNumberFormat="1" applyFont="1" applyFill="1" applyBorder="1" applyAlignment="1">
      <alignment vertical="center"/>
    </xf>
    <xf numFmtId="2" fontId="8" fillId="4" borderId="0" xfId="1" applyNumberFormat="1" applyFont="1" applyFill="1" applyBorder="1" applyAlignment="1">
      <alignment vertical="center"/>
    </xf>
    <xf numFmtId="2" fontId="8" fillId="4" borderId="0" xfId="1" applyNumberFormat="1" applyFont="1" applyFill="1" applyBorder="1" applyAlignment="1">
      <alignment horizontal="left" vertical="center" indent="6"/>
    </xf>
    <xf numFmtId="0" fontId="3" fillId="4" borderId="0" xfId="1" applyFont="1" applyFill="1" applyBorder="1" applyAlignment="1">
      <alignment vertical="center" wrapText="1"/>
    </xf>
    <xf numFmtId="2" fontId="12" fillId="4" borderId="0" xfId="1" applyNumberFormat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horizontal="justify" vertical="center" wrapText="1"/>
    </xf>
    <xf numFmtId="0" fontId="8" fillId="4" borderId="0" xfId="1" applyFont="1" applyFill="1" applyAlignment="1">
      <alignment horizontal="justify" vertical="top"/>
    </xf>
    <xf numFmtId="164" fontId="3" fillId="4" borderId="0" xfId="1" applyNumberFormat="1" applyFont="1" applyFill="1" applyAlignment="1">
      <alignment horizontal="righ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3" fillId="4" borderId="0" xfId="1" applyFont="1" applyFill="1" applyAlignment="1">
      <alignment horizontal="justify" vertical="top"/>
    </xf>
    <xf numFmtId="1" fontId="15" fillId="3" borderId="6" xfId="1" applyNumberFormat="1" applyFont="1" applyFill="1" applyBorder="1" applyAlignment="1">
      <alignment horizontal="center" vertical="center"/>
    </xf>
    <xf numFmtId="1" fontId="15" fillId="3" borderId="9" xfId="1" applyNumberFormat="1" applyFont="1" applyFill="1" applyBorder="1" applyAlignment="1">
      <alignment horizontal="center" vertical="center"/>
    </xf>
    <xf numFmtId="0" fontId="2" fillId="4" borderId="0" xfId="1" applyFont="1" applyFill="1" applyAlignment="1">
      <alignment horizontal="justify" vertical="top" wrapText="1"/>
    </xf>
    <xf numFmtId="0" fontId="9" fillId="4" borderId="0" xfId="1" applyFont="1" applyFill="1" applyAlignment="1">
      <alignment horizontal="justify" vertical="top" wrapText="1"/>
    </xf>
    <xf numFmtId="164" fontId="13" fillId="3" borderId="1" xfId="1" applyNumberFormat="1" applyFont="1" applyFill="1" applyBorder="1" applyAlignment="1">
      <alignment horizontal="center" vertical="center"/>
    </xf>
    <xf numFmtId="164" fontId="13" fillId="3" borderId="3" xfId="1" applyNumberFormat="1" applyFont="1" applyFill="1" applyBorder="1" applyAlignment="1">
      <alignment horizontal="center" vertical="center"/>
    </xf>
    <xf numFmtId="164" fontId="13" fillId="3" borderId="2" xfId="1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14" fontId="14" fillId="3" borderId="5" xfId="1" applyNumberFormat="1" applyFont="1" applyFill="1" applyBorder="1" applyAlignment="1">
      <alignment horizontal="center" vertical="center" wrapText="1"/>
    </xf>
    <xf numFmtId="14" fontId="14" fillId="3" borderId="8" xfId="1" applyNumberFormat="1" applyFont="1" applyFill="1" applyBorder="1" applyAlignment="1">
      <alignment horizontal="center" vertical="center" wrapText="1"/>
    </xf>
    <xf numFmtId="1" fontId="14" fillId="3" borderId="5" xfId="1" applyNumberFormat="1" applyFont="1" applyFill="1" applyBorder="1" applyAlignment="1">
      <alignment horizontal="center" vertical="center"/>
    </xf>
    <xf numFmtId="1" fontId="14" fillId="3" borderId="8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Margin</a:t>
            </a:r>
            <a:r>
              <a:rPr lang="en-GB" baseline="0"/>
              <a:t> Benchmark (Basis Points)</a:t>
            </a:r>
            <a:endParaRPr lang="en-GB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LIBOR_based!$F$27</c:f>
              <c:strCache>
                <c:ptCount val="1"/>
                <c:pt idx="0">
                  <c:v>mb-bps</c:v>
                </c:pt>
              </c:strCache>
            </c:strRef>
          </c:tx>
          <c:marker>
            <c:symbol val="none"/>
          </c:marker>
          <c:cat>
            <c:numRef>
              <c:f>LIBOR_based!$C$28:$C$159</c:f>
              <c:numCache>
                <c:formatCode>m/d/yyyy</c:formatCode>
                <c:ptCount val="132"/>
                <c:pt idx="0">
                  <c:v>40583</c:v>
                </c:pt>
                <c:pt idx="1">
                  <c:v>40611</c:v>
                </c:pt>
                <c:pt idx="2">
                  <c:v>40648</c:v>
                </c:pt>
                <c:pt idx="3">
                  <c:v>40678</c:v>
                </c:pt>
                <c:pt idx="4">
                  <c:v>40709</c:v>
                </c:pt>
                <c:pt idx="5">
                  <c:v>40739</c:v>
                </c:pt>
                <c:pt idx="6">
                  <c:v>40770</c:v>
                </c:pt>
                <c:pt idx="7">
                  <c:v>40801</c:v>
                </c:pt>
                <c:pt idx="8">
                  <c:v>40831</c:v>
                </c:pt>
                <c:pt idx="9">
                  <c:v>40862</c:v>
                </c:pt>
                <c:pt idx="10">
                  <c:v>40892</c:v>
                </c:pt>
                <c:pt idx="11">
                  <c:v>40923</c:v>
                </c:pt>
                <c:pt idx="12">
                  <c:v>40954</c:v>
                </c:pt>
                <c:pt idx="13">
                  <c:v>40983</c:v>
                </c:pt>
                <c:pt idx="14">
                  <c:v>41014</c:v>
                </c:pt>
                <c:pt idx="15">
                  <c:v>41044</c:v>
                </c:pt>
                <c:pt idx="16">
                  <c:v>41075</c:v>
                </c:pt>
                <c:pt idx="17">
                  <c:v>41105</c:v>
                </c:pt>
                <c:pt idx="18">
                  <c:v>41136</c:v>
                </c:pt>
                <c:pt idx="19">
                  <c:v>41167</c:v>
                </c:pt>
                <c:pt idx="20">
                  <c:v>41197</c:v>
                </c:pt>
                <c:pt idx="21">
                  <c:v>41228</c:v>
                </c:pt>
                <c:pt idx="22">
                  <c:v>41258</c:v>
                </c:pt>
                <c:pt idx="23">
                  <c:v>41289</c:v>
                </c:pt>
                <c:pt idx="24">
                  <c:v>41320</c:v>
                </c:pt>
                <c:pt idx="25">
                  <c:v>41348</c:v>
                </c:pt>
                <c:pt idx="26">
                  <c:v>41379</c:v>
                </c:pt>
                <c:pt idx="27">
                  <c:v>41409</c:v>
                </c:pt>
                <c:pt idx="28">
                  <c:v>41440</c:v>
                </c:pt>
                <c:pt idx="29">
                  <c:v>41470</c:v>
                </c:pt>
                <c:pt idx="30">
                  <c:v>41501</c:v>
                </c:pt>
                <c:pt idx="31">
                  <c:v>41532</c:v>
                </c:pt>
                <c:pt idx="32">
                  <c:v>41562</c:v>
                </c:pt>
                <c:pt idx="33">
                  <c:v>41593</c:v>
                </c:pt>
                <c:pt idx="34">
                  <c:v>41623</c:v>
                </c:pt>
                <c:pt idx="35">
                  <c:v>41654</c:v>
                </c:pt>
                <c:pt idx="36">
                  <c:v>41685</c:v>
                </c:pt>
                <c:pt idx="37">
                  <c:v>41713</c:v>
                </c:pt>
                <c:pt idx="38">
                  <c:v>41744</c:v>
                </c:pt>
                <c:pt idx="39">
                  <c:v>41774</c:v>
                </c:pt>
                <c:pt idx="40">
                  <c:v>41805</c:v>
                </c:pt>
                <c:pt idx="41">
                  <c:v>41835</c:v>
                </c:pt>
                <c:pt idx="42">
                  <c:v>41866</c:v>
                </c:pt>
                <c:pt idx="43">
                  <c:v>41897</c:v>
                </c:pt>
                <c:pt idx="44">
                  <c:v>41927</c:v>
                </c:pt>
                <c:pt idx="45">
                  <c:v>41958</c:v>
                </c:pt>
                <c:pt idx="46">
                  <c:v>41988</c:v>
                </c:pt>
                <c:pt idx="47">
                  <c:v>42019</c:v>
                </c:pt>
                <c:pt idx="48">
                  <c:v>42050</c:v>
                </c:pt>
                <c:pt idx="49">
                  <c:v>42078</c:v>
                </c:pt>
                <c:pt idx="50">
                  <c:v>42109</c:v>
                </c:pt>
                <c:pt idx="51">
                  <c:v>42139</c:v>
                </c:pt>
                <c:pt idx="52">
                  <c:v>42170</c:v>
                </c:pt>
                <c:pt idx="53">
                  <c:v>42200</c:v>
                </c:pt>
                <c:pt idx="54">
                  <c:v>42231</c:v>
                </c:pt>
                <c:pt idx="55">
                  <c:v>42262</c:v>
                </c:pt>
                <c:pt idx="56">
                  <c:v>42292</c:v>
                </c:pt>
                <c:pt idx="57">
                  <c:v>42323</c:v>
                </c:pt>
                <c:pt idx="58">
                  <c:v>42353</c:v>
                </c:pt>
                <c:pt idx="59">
                  <c:v>42384</c:v>
                </c:pt>
                <c:pt idx="60">
                  <c:v>42415</c:v>
                </c:pt>
                <c:pt idx="61">
                  <c:v>42444</c:v>
                </c:pt>
                <c:pt idx="62">
                  <c:v>42475</c:v>
                </c:pt>
                <c:pt idx="63">
                  <c:v>42505</c:v>
                </c:pt>
                <c:pt idx="64">
                  <c:v>42536</c:v>
                </c:pt>
                <c:pt idx="65">
                  <c:v>42566</c:v>
                </c:pt>
                <c:pt idx="66">
                  <c:v>42597</c:v>
                </c:pt>
                <c:pt idx="67">
                  <c:v>42628</c:v>
                </c:pt>
                <c:pt idx="68">
                  <c:v>42658</c:v>
                </c:pt>
                <c:pt idx="69">
                  <c:v>42689</c:v>
                </c:pt>
                <c:pt idx="70">
                  <c:v>42719</c:v>
                </c:pt>
                <c:pt idx="71">
                  <c:v>42750</c:v>
                </c:pt>
                <c:pt idx="72">
                  <c:v>42781</c:v>
                </c:pt>
                <c:pt idx="73">
                  <c:v>42809</c:v>
                </c:pt>
                <c:pt idx="74">
                  <c:v>42840</c:v>
                </c:pt>
                <c:pt idx="75">
                  <c:v>42870</c:v>
                </c:pt>
                <c:pt idx="76">
                  <c:v>42901</c:v>
                </c:pt>
                <c:pt idx="77">
                  <c:v>42931</c:v>
                </c:pt>
                <c:pt idx="78">
                  <c:v>42962</c:v>
                </c:pt>
                <c:pt idx="79">
                  <c:v>42993</c:v>
                </c:pt>
                <c:pt idx="80">
                  <c:v>43023</c:v>
                </c:pt>
                <c:pt idx="81">
                  <c:v>43054</c:v>
                </c:pt>
                <c:pt idx="82">
                  <c:v>43084</c:v>
                </c:pt>
                <c:pt idx="83">
                  <c:v>43115</c:v>
                </c:pt>
                <c:pt idx="84">
                  <c:v>43146</c:v>
                </c:pt>
                <c:pt idx="85">
                  <c:v>43174</c:v>
                </c:pt>
                <c:pt idx="86">
                  <c:v>43205</c:v>
                </c:pt>
                <c:pt idx="87">
                  <c:v>43235</c:v>
                </c:pt>
                <c:pt idx="88">
                  <c:v>43266</c:v>
                </c:pt>
                <c:pt idx="89">
                  <c:v>43296</c:v>
                </c:pt>
                <c:pt idx="90">
                  <c:v>43327</c:v>
                </c:pt>
                <c:pt idx="91">
                  <c:v>43358</c:v>
                </c:pt>
                <c:pt idx="92">
                  <c:v>43388</c:v>
                </c:pt>
                <c:pt idx="93">
                  <c:v>43419</c:v>
                </c:pt>
                <c:pt idx="94">
                  <c:v>43449</c:v>
                </c:pt>
                <c:pt idx="95">
                  <c:v>43480</c:v>
                </c:pt>
                <c:pt idx="96">
                  <c:v>43511</c:v>
                </c:pt>
                <c:pt idx="97">
                  <c:v>43539</c:v>
                </c:pt>
                <c:pt idx="98">
                  <c:v>43570</c:v>
                </c:pt>
                <c:pt idx="99">
                  <c:v>43600</c:v>
                </c:pt>
                <c:pt idx="100">
                  <c:v>43631</c:v>
                </c:pt>
                <c:pt idx="101">
                  <c:v>43661</c:v>
                </c:pt>
                <c:pt idx="102">
                  <c:v>43692</c:v>
                </c:pt>
                <c:pt idx="103">
                  <c:v>43723</c:v>
                </c:pt>
                <c:pt idx="104">
                  <c:v>43753</c:v>
                </c:pt>
                <c:pt idx="105">
                  <c:v>43784</c:v>
                </c:pt>
                <c:pt idx="106">
                  <c:v>43814</c:v>
                </c:pt>
                <c:pt idx="107">
                  <c:v>43845</c:v>
                </c:pt>
                <c:pt idx="108">
                  <c:v>43876</c:v>
                </c:pt>
                <c:pt idx="109">
                  <c:v>43905</c:v>
                </c:pt>
                <c:pt idx="110">
                  <c:v>43936</c:v>
                </c:pt>
                <c:pt idx="111">
                  <c:v>43966</c:v>
                </c:pt>
                <c:pt idx="112">
                  <c:v>43997</c:v>
                </c:pt>
                <c:pt idx="113">
                  <c:v>44027</c:v>
                </c:pt>
                <c:pt idx="114">
                  <c:v>44058</c:v>
                </c:pt>
                <c:pt idx="115">
                  <c:v>44089</c:v>
                </c:pt>
                <c:pt idx="116">
                  <c:v>44119</c:v>
                </c:pt>
                <c:pt idx="117">
                  <c:v>44150</c:v>
                </c:pt>
                <c:pt idx="118">
                  <c:v>44180</c:v>
                </c:pt>
                <c:pt idx="119">
                  <c:v>44211</c:v>
                </c:pt>
                <c:pt idx="120">
                  <c:v>44242</c:v>
                </c:pt>
                <c:pt idx="121">
                  <c:v>44270</c:v>
                </c:pt>
                <c:pt idx="122">
                  <c:v>44301</c:v>
                </c:pt>
                <c:pt idx="123">
                  <c:v>44331</c:v>
                </c:pt>
                <c:pt idx="124">
                  <c:v>44362</c:v>
                </c:pt>
                <c:pt idx="125">
                  <c:v>44392</c:v>
                </c:pt>
                <c:pt idx="126">
                  <c:v>44423</c:v>
                </c:pt>
                <c:pt idx="127">
                  <c:v>44454</c:v>
                </c:pt>
                <c:pt idx="128">
                  <c:v>44484</c:v>
                </c:pt>
                <c:pt idx="129">
                  <c:v>44515</c:v>
                </c:pt>
                <c:pt idx="130">
                  <c:v>44545</c:v>
                </c:pt>
                <c:pt idx="131">
                  <c:v>44576</c:v>
                </c:pt>
              </c:numCache>
            </c:numRef>
          </c:cat>
          <c:val>
            <c:numRef>
              <c:f>LIBOR_based!$F$28:$F$159</c:f>
              <c:numCache>
                <c:formatCode>0</c:formatCode>
                <c:ptCount val="132"/>
                <c:pt idx="0">
                  <c:v>48</c:v>
                </c:pt>
                <c:pt idx="1">
                  <c:v>43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32</c:v>
                </c:pt>
                <c:pt idx="7">
                  <c:v>36</c:v>
                </c:pt>
                <c:pt idx="8">
                  <c:v>47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61</c:v>
                </c:pt>
                <c:pt idx="13">
                  <c:v>77</c:v>
                </c:pt>
                <c:pt idx="14">
                  <c:v>86</c:v>
                </c:pt>
                <c:pt idx="15">
                  <c:v>90</c:v>
                </c:pt>
                <c:pt idx="16">
                  <c:v>87</c:v>
                </c:pt>
                <c:pt idx="17">
                  <c:v>83</c:v>
                </c:pt>
                <c:pt idx="18">
                  <c:v>81</c:v>
                </c:pt>
                <c:pt idx="19">
                  <c:v>112</c:v>
                </c:pt>
                <c:pt idx="20">
                  <c:v>95</c:v>
                </c:pt>
                <c:pt idx="21">
                  <c:v>96</c:v>
                </c:pt>
                <c:pt idx="22">
                  <c:v>67</c:v>
                </c:pt>
                <c:pt idx="23">
                  <c:v>45</c:v>
                </c:pt>
                <c:pt idx="24">
                  <c:v>35</c:v>
                </c:pt>
                <c:pt idx="25">
                  <c:v>22</c:v>
                </c:pt>
                <c:pt idx="26">
                  <c:v>24</c:v>
                </c:pt>
                <c:pt idx="27">
                  <c:v>22</c:v>
                </c:pt>
                <c:pt idx="28">
                  <c:v>30</c:v>
                </c:pt>
                <c:pt idx="29">
                  <c:v>24</c:v>
                </c:pt>
                <c:pt idx="30">
                  <c:v>25</c:v>
                </c:pt>
                <c:pt idx="31">
                  <c:v>29</c:v>
                </c:pt>
                <c:pt idx="32">
                  <c:v>32</c:v>
                </c:pt>
                <c:pt idx="33">
                  <c:v>48</c:v>
                </c:pt>
                <c:pt idx="34">
                  <c:v>31</c:v>
                </c:pt>
                <c:pt idx="35">
                  <c:v>26</c:v>
                </c:pt>
                <c:pt idx="36">
                  <c:v>25</c:v>
                </c:pt>
                <c:pt idx="37">
                  <c:v>27</c:v>
                </c:pt>
                <c:pt idx="38">
                  <c:v>34</c:v>
                </c:pt>
                <c:pt idx="39">
                  <c:v>44</c:v>
                </c:pt>
                <c:pt idx="40">
                  <c:v>34</c:v>
                </c:pt>
                <c:pt idx="41">
                  <c:v>33</c:v>
                </c:pt>
                <c:pt idx="42">
                  <c:v>33</c:v>
                </c:pt>
                <c:pt idx="43">
                  <c:v>37</c:v>
                </c:pt>
                <c:pt idx="44">
                  <c:v>38</c:v>
                </c:pt>
                <c:pt idx="45">
                  <c:v>35</c:v>
                </c:pt>
                <c:pt idx="46">
                  <c:v>37</c:v>
                </c:pt>
                <c:pt idx="47">
                  <c:v>40</c:v>
                </c:pt>
                <c:pt idx="48">
                  <c:v>44</c:v>
                </c:pt>
                <c:pt idx="49">
                  <c:v>46</c:v>
                </c:pt>
                <c:pt idx="50">
                  <c:v>41</c:v>
                </c:pt>
                <c:pt idx="51">
                  <c:v>41</c:v>
                </c:pt>
                <c:pt idx="52">
                  <c:v>39</c:v>
                </c:pt>
                <c:pt idx="53">
                  <c:v>42</c:v>
                </c:pt>
                <c:pt idx="54">
                  <c:v>41</c:v>
                </c:pt>
                <c:pt idx="55">
                  <c:v>47</c:v>
                </c:pt>
                <c:pt idx="56">
                  <c:v>55</c:v>
                </c:pt>
                <c:pt idx="57">
                  <c:v>51</c:v>
                </c:pt>
                <c:pt idx="58">
                  <c:v>47</c:v>
                </c:pt>
                <c:pt idx="59">
                  <c:v>45</c:v>
                </c:pt>
                <c:pt idx="60">
                  <c:v>46</c:v>
                </c:pt>
                <c:pt idx="61">
                  <c:v>49</c:v>
                </c:pt>
                <c:pt idx="62">
                  <c:v>49</c:v>
                </c:pt>
                <c:pt idx="63">
                  <c:v>49</c:v>
                </c:pt>
                <c:pt idx="64">
                  <c:v>49</c:v>
                </c:pt>
                <c:pt idx="65">
                  <c:v>59</c:v>
                </c:pt>
                <c:pt idx="66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59</c:v>
                </c:pt>
                <c:pt idx="70">
                  <c:v>59</c:v>
                </c:pt>
                <c:pt idx="71">
                  <c:v>59</c:v>
                </c:pt>
                <c:pt idx="72">
                  <c:v>59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59</c:v>
                </c:pt>
                <c:pt idx="79">
                  <c:v>59</c:v>
                </c:pt>
                <c:pt idx="80">
                  <c:v>59</c:v>
                </c:pt>
                <c:pt idx="81">
                  <c:v>59</c:v>
                </c:pt>
                <c:pt idx="82">
                  <c:v>59</c:v>
                </c:pt>
                <c:pt idx="83">
                  <c:v>53</c:v>
                </c:pt>
                <c:pt idx="84">
                  <c:v>53</c:v>
                </c:pt>
                <c:pt idx="85">
                  <c:v>53</c:v>
                </c:pt>
                <c:pt idx="86">
                  <c:v>53</c:v>
                </c:pt>
                <c:pt idx="87">
                  <c:v>53</c:v>
                </c:pt>
                <c:pt idx="88">
                  <c:v>54</c:v>
                </c:pt>
                <c:pt idx="89">
                  <c:v>54</c:v>
                </c:pt>
                <c:pt idx="90">
                  <c:v>54</c:v>
                </c:pt>
                <c:pt idx="91">
                  <c:v>49</c:v>
                </c:pt>
                <c:pt idx="92">
                  <c:v>49</c:v>
                </c:pt>
                <c:pt idx="93">
                  <c:v>49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48</c:v>
                </c:pt>
                <c:pt idx="98">
                  <c:v>48</c:v>
                </c:pt>
                <c:pt idx="99">
                  <c:v>48</c:v>
                </c:pt>
                <c:pt idx="100">
                  <c:v>46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43</c:v>
                </c:pt>
                <c:pt idx="108">
                  <c:v>43</c:v>
                </c:pt>
                <c:pt idx="109">
                  <c:v>43</c:v>
                </c:pt>
                <c:pt idx="110">
                  <c:v>43</c:v>
                </c:pt>
                <c:pt idx="111">
                  <c:v>43</c:v>
                </c:pt>
                <c:pt idx="112">
                  <c:v>43</c:v>
                </c:pt>
                <c:pt idx="113">
                  <c:v>43</c:v>
                </c:pt>
                <c:pt idx="114">
                  <c:v>43</c:v>
                </c:pt>
                <c:pt idx="115">
                  <c:v>43</c:v>
                </c:pt>
                <c:pt idx="116">
                  <c:v>44</c:v>
                </c:pt>
                <c:pt idx="117">
                  <c:v>44</c:v>
                </c:pt>
                <c:pt idx="118">
                  <c:v>81</c:v>
                </c:pt>
                <c:pt idx="119">
                  <c:v>76</c:v>
                </c:pt>
                <c:pt idx="120">
                  <c:v>76</c:v>
                </c:pt>
                <c:pt idx="121">
                  <c:v>51</c:v>
                </c:pt>
                <c:pt idx="122">
                  <c:v>51</c:v>
                </c:pt>
                <c:pt idx="123">
                  <c:v>51</c:v>
                </c:pt>
                <c:pt idx="124">
                  <c:v>7</c:v>
                </c:pt>
                <c:pt idx="125">
                  <c:v>13</c:v>
                </c:pt>
                <c:pt idx="126">
                  <c:v>41</c:v>
                </c:pt>
                <c:pt idx="127">
                  <c:v>50</c:v>
                </c:pt>
                <c:pt idx="128">
                  <c:v>45</c:v>
                </c:pt>
                <c:pt idx="129">
                  <c:v>34</c:v>
                </c:pt>
                <c:pt idx="130">
                  <c:v>34</c:v>
                </c:pt>
                <c:pt idx="13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E-4CAD-865C-7E8BECA8C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89088"/>
        <c:axId val="155290624"/>
      </c:lineChart>
      <c:dateAx>
        <c:axId val="155289088"/>
        <c:scaling>
          <c:orientation val="minMax"/>
        </c:scaling>
        <c:delete val="0"/>
        <c:axPos val="b"/>
        <c:numFmt formatCode="m/d/yyyy" sourceLinked="1"/>
        <c:majorTickMark val="cross"/>
        <c:minorTickMark val="none"/>
        <c:tickLblPos val="nextTo"/>
        <c:crossAx val="155290624"/>
        <c:crosses val="autoZero"/>
        <c:auto val="1"/>
        <c:lblOffset val="100"/>
        <c:baseTimeUnit val="months"/>
      </c:dateAx>
      <c:valAx>
        <c:axId val="155290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5289088"/>
        <c:crossesAt val="40575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Margin</a:t>
            </a:r>
            <a:r>
              <a:rPr lang="en-GB" baseline="0"/>
              <a:t> Benchmark (Basis Points)</a:t>
            </a:r>
            <a:endParaRPr lang="en-GB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SOFR_based!$F$35</c:f>
              <c:strCache>
                <c:ptCount val="1"/>
                <c:pt idx="0">
                  <c:v>mb-bps</c:v>
                </c:pt>
              </c:strCache>
            </c:strRef>
          </c:tx>
          <c:cat>
            <c:numRef>
              <c:f>SOFR_based!$C$36:$C$62</c:f>
              <c:numCache>
                <c:formatCode>m/d/yyyy</c:formatCode>
                <c:ptCount val="27"/>
                <c:pt idx="0">
                  <c:v>44607</c:v>
                </c:pt>
                <c:pt idx="1">
                  <c:v>44635</c:v>
                </c:pt>
                <c:pt idx="2">
                  <c:v>44666</c:v>
                </c:pt>
                <c:pt idx="3">
                  <c:v>44696</c:v>
                </c:pt>
                <c:pt idx="4">
                  <c:v>44727</c:v>
                </c:pt>
                <c:pt idx="5">
                  <c:v>44757</c:v>
                </c:pt>
                <c:pt idx="6">
                  <c:v>44788</c:v>
                </c:pt>
                <c:pt idx="7">
                  <c:v>44819</c:v>
                </c:pt>
                <c:pt idx="8">
                  <c:v>44849</c:v>
                </c:pt>
                <c:pt idx="9">
                  <c:v>44880</c:v>
                </c:pt>
                <c:pt idx="10">
                  <c:v>44910</c:v>
                </c:pt>
                <c:pt idx="11">
                  <c:v>44941</c:v>
                </c:pt>
                <c:pt idx="12">
                  <c:v>44972</c:v>
                </c:pt>
                <c:pt idx="13">
                  <c:v>45000</c:v>
                </c:pt>
                <c:pt idx="14">
                  <c:v>45031</c:v>
                </c:pt>
                <c:pt idx="15">
                  <c:v>45061</c:v>
                </c:pt>
                <c:pt idx="16">
                  <c:v>45092</c:v>
                </c:pt>
                <c:pt idx="17">
                  <c:v>45122</c:v>
                </c:pt>
                <c:pt idx="18">
                  <c:v>45153</c:v>
                </c:pt>
                <c:pt idx="19">
                  <c:v>45184</c:v>
                </c:pt>
                <c:pt idx="20">
                  <c:v>45214</c:v>
                </c:pt>
                <c:pt idx="21">
                  <c:v>45245</c:v>
                </c:pt>
                <c:pt idx="22">
                  <c:v>45275</c:v>
                </c:pt>
                <c:pt idx="23">
                  <c:v>45306</c:v>
                </c:pt>
                <c:pt idx="24">
                  <c:v>45337</c:v>
                </c:pt>
                <c:pt idx="25">
                  <c:v>45366</c:v>
                </c:pt>
                <c:pt idx="26">
                  <c:v>45397</c:v>
                </c:pt>
              </c:numCache>
            </c:numRef>
          </c:cat>
          <c:val>
            <c:numRef>
              <c:f>SOFR_based!$F$36:$F$62</c:f>
              <c:numCache>
                <c:formatCode>0</c:formatCode>
                <c:ptCount val="27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38</c:v>
                </c:pt>
                <c:pt idx="9">
                  <c:v>38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39</c:v>
                </c:pt>
                <c:pt idx="14">
                  <c:v>39</c:v>
                </c:pt>
                <c:pt idx="15">
                  <c:v>39</c:v>
                </c:pt>
                <c:pt idx="16">
                  <c:v>39</c:v>
                </c:pt>
                <c:pt idx="17">
                  <c:v>75</c:v>
                </c:pt>
                <c:pt idx="18">
                  <c:v>75</c:v>
                </c:pt>
                <c:pt idx="19">
                  <c:v>52</c:v>
                </c:pt>
                <c:pt idx="20">
                  <c:v>50</c:v>
                </c:pt>
                <c:pt idx="21">
                  <c:v>59</c:v>
                </c:pt>
                <c:pt idx="22">
                  <c:v>59</c:v>
                </c:pt>
                <c:pt idx="23">
                  <c:v>59</c:v>
                </c:pt>
                <c:pt idx="24">
                  <c:v>59</c:v>
                </c:pt>
                <c:pt idx="25">
                  <c:v>57</c:v>
                </c:pt>
                <c:pt idx="2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96-401C-BC77-30EA56677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89088"/>
        <c:axId val="155290624"/>
      </c:lineChart>
      <c:dateAx>
        <c:axId val="155289088"/>
        <c:scaling>
          <c:orientation val="minMax"/>
        </c:scaling>
        <c:delete val="0"/>
        <c:axPos val="b"/>
        <c:numFmt formatCode="[$-409]mmmm/yy;@" sourceLinked="0"/>
        <c:majorTickMark val="cross"/>
        <c:minorTickMark val="none"/>
        <c:tickLblPos val="nextTo"/>
        <c:crossAx val="155290624"/>
        <c:crosses val="autoZero"/>
        <c:auto val="0"/>
        <c:lblOffset val="100"/>
        <c:baseTimeUnit val="months"/>
      </c:dateAx>
      <c:valAx>
        <c:axId val="1552906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5289088"/>
        <c:crossesAt val="40589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380999</xdr:colOff>
      <xdr:row>26</xdr:row>
      <xdr:rowOff>142874</xdr:rowOff>
    </xdr:from>
    <xdr:to>
      <xdr:col>16</xdr:col>
      <xdr:colOff>276224</xdr:colOff>
      <xdr:row>38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280149</xdr:colOff>
      <xdr:row>1</xdr:row>
      <xdr:rowOff>255297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0FF732-62EA-4188-AD13-F02E9F1D2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1358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380999</xdr:colOff>
      <xdr:row>34</xdr:row>
      <xdr:rowOff>142874</xdr:rowOff>
    </xdr:from>
    <xdr:to>
      <xdr:col>16</xdr:col>
      <xdr:colOff>276224</xdr:colOff>
      <xdr:row>46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552857</xdr:colOff>
      <xdr:row>1</xdr:row>
      <xdr:rowOff>247446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77DF14-06D7-4389-A5B5-D402F8605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047" cy="5426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u-premium-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2007-MPR-Anglais"/>
      <sheetName val="2007-MPR-Francais"/>
      <sheetName val="2011-MPR-Anglais"/>
      <sheetName val="2011-MPR-Francais"/>
      <sheetName val="2007-asu"/>
      <sheetName val="2011-asu"/>
      <sheetName val="Margin_Benchmark_hist"/>
      <sheetName val="Table de con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AAA to BBB-</v>
          </cell>
          <cell r="F2" t="str">
            <v>AAA à BBB-</v>
          </cell>
        </row>
        <row r="3">
          <cell r="E3" t="str">
            <v>BB+ and BB</v>
          </cell>
          <cell r="F3" t="str">
            <v>BB+ et BB</v>
          </cell>
        </row>
        <row r="4">
          <cell r="E4" t="str">
            <v>BB-</v>
          </cell>
          <cell r="F4" t="str">
            <v>BB-</v>
          </cell>
        </row>
        <row r="5">
          <cell r="E5" t="str">
            <v>B+</v>
          </cell>
          <cell r="F5" t="str">
            <v>B+</v>
          </cell>
        </row>
        <row r="6">
          <cell r="E6" t="str">
            <v>B</v>
          </cell>
          <cell r="F6" t="str">
            <v>B</v>
          </cell>
        </row>
        <row r="7">
          <cell r="E7" t="str">
            <v>B-</v>
          </cell>
          <cell r="F7" t="str">
            <v>B-</v>
          </cell>
        </row>
        <row r="8">
          <cell r="E8" t="str">
            <v>CCC</v>
          </cell>
          <cell r="F8" t="str">
            <v>CCC</v>
          </cell>
        </row>
        <row r="9">
          <cell r="E9" t="str">
            <v>CC to C</v>
          </cell>
          <cell r="F9" t="str">
            <v>CC à C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B27:F159" totalsRowShown="0" headerRowDxfId="13" dataDxfId="12" headerRowCellStyle="Normal 2">
  <autoFilter ref="B27:F159" xr:uid="{00000000-0009-0000-0100-000001000000}"/>
  <tableColumns count="5">
    <tableColumn id="1" xr3:uid="{00000000-0010-0000-0000-000001000000}" name="from" dataDxfId="11"/>
    <tableColumn id="2" xr3:uid="{00000000-0010-0000-0000-000002000000}" name="à compter du" dataDxfId="10" dataCellStyle="Normal 2">
      <calculatedColumnFormula>+E27+1</calculatedColumnFormula>
    </tableColumn>
    <tableColumn id="3" xr3:uid="{00000000-0010-0000-0000-000003000000}" name="to" dataDxfId="9" dataCellStyle="Normal 2"/>
    <tableColumn id="4" xr3:uid="{00000000-0010-0000-0000-000004000000}" name="jusqu'au" dataDxfId="8" dataCellStyle="Normal 2">
      <calculatedColumnFormula>+EOMONTH(C28,0)+14</calculatedColumnFormula>
    </tableColumn>
    <tableColumn id="5" xr3:uid="{00000000-0010-0000-0000-000005000000}" name="mb-bps" dataDxfId="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3" displayName="Table23" ref="B35:F167" totalsRowShown="0" headerRowDxfId="6" dataDxfId="5" headerRowCellStyle="Normal 2">
  <autoFilter ref="B35:F167" xr:uid="{00000000-0009-0000-0100-000002000000}"/>
  <tableColumns count="5">
    <tableColumn id="1" xr3:uid="{00000000-0010-0000-0100-000001000000}" name="from" dataDxfId="4"/>
    <tableColumn id="2" xr3:uid="{00000000-0010-0000-0100-000002000000}" name="à compter du" dataDxfId="3" dataCellStyle="Normal 2">
      <calculatedColumnFormula>+E35+1</calculatedColumnFormula>
    </tableColumn>
    <tableColumn id="3" xr3:uid="{00000000-0010-0000-0100-000003000000}" name="to" dataDxfId="2" dataCellStyle="Normal 2"/>
    <tableColumn id="4" xr3:uid="{00000000-0010-0000-0100-000004000000}" name="jusqu'au" dataDxfId="1" dataCellStyle="Normal 2">
      <calculatedColumnFormula>+EOMONTH(C36,0)+14</calculatedColumnFormula>
    </tableColumn>
    <tableColumn id="5" xr3:uid="{00000000-0010-0000-0100-000005000000}" name="mb-bps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</sheetPr>
  <dimension ref="A1:Q159"/>
  <sheetViews>
    <sheetView zoomScale="80" zoomScaleNormal="80" workbookViewId="0">
      <selection activeCell="I18" sqref="I18"/>
    </sheetView>
  </sheetViews>
  <sheetFormatPr defaultRowHeight="13" x14ac:dyDescent="0.25"/>
  <cols>
    <col min="1" max="1" width="3.54296875" style="1" customWidth="1"/>
    <col min="2" max="2" width="8.26953125" style="1" customWidth="1"/>
    <col min="3" max="3" width="15.26953125" style="1" customWidth="1"/>
    <col min="4" max="4" width="5.453125" style="1" customWidth="1"/>
    <col min="5" max="6" width="15.26953125" style="1" customWidth="1"/>
    <col min="7" max="7" width="4" style="1" bestFit="1" customWidth="1"/>
    <col min="8" max="8" width="2.7265625" style="1" customWidth="1"/>
    <col min="9" max="9" width="22.54296875" style="1" customWidth="1"/>
    <col min="10" max="10" width="12" style="1" bestFit="1" customWidth="1"/>
    <col min="11" max="11" width="9.26953125" style="1"/>
    <col min="12" max="12" width="12" style="1" customWidth="1"/>
    <col min="13" max="13" width="9.26953125" style="1" customWidth="1"/>
    <col min="14" max="247" width="9.26953125" style="1"/>
    <col min="248" max="248" width="3.7265625" style="1" customWidth="1"/>
    <col min="249" max="249" width="18.26953125" style="1" customWidth="1"/>
    <col min="250" max="250" width="10" style="1" customWidth="1"/>
    <col min="251" max="251" width="8" style="1" customWidth="1"/>
    <col min="252" max="252" width="5.453125" style="1" customWidth="1"/>
    <col min="253" max="253" width="25.26953125" style="1" customWidth="1"/>
    <col min="254" max="255" width="13.453125" style="1" customWidth="1"/>
    <col min="256" max="256" width="1" style="1" customWidth="1"/>
    <col min="257" max="257" width="12.54296875" style="1" customWidth="1"/>
    <col min="258" max="261" width="0" style="1" hidden="1" customWidth="1"/>
    <col min="262" max="262" width="25.453125" style="1" bestFit="1" customWidth="1"/>
    <col min="263" max="263" width="4" style="1" bestFit="1" customWidth="1"/>
    <col min="264" max="503" width="9.26953125" style="1"/>
    <col min="504" max="504" width="3.7265625" style="1" customWidth="1"/>
    <col min="505" max="505" width="18.26953125" style="1" customWidth="1"/>
    <col min="506" max="506" width="10" style="1" customWidth="1"/>
    <col min="507" max="507" width="8" style="1" customWidth="1"/>
    <col min="508" max="508" width="5.453125" style="1" customWidth="1"/>
    <col min="509" max="509" width="25.26953125" style="1" customWidth="1"/>
    <col min="510" max="511" width="13.453125" style="1" customWidth="1"/>
    <col min="512" max="512" width="1" style="1" customWidth="1"/>
    <col min="513" max="513" width="12.54296875" style="1" customWidth="1"/>
    <col min="514" max="517" width="0" style="1" hidden="1" customWidth="1"/>
    <col min="518" max="518" width="25.453125" style="1" bestFit="1" customWidth="1"/>
    <col min="519" max="519" width="4" style="1" bestFit="1" customWidth="1"/>
    <col min="520" max="759" width="9.26953125" style="1"/>
    <col min="760" max="760" width="3.7265625" style="1" customWidth="1"/>
    <col min="761" max="761" width="18.26953125" style="1" customWidth="1"/>
    <col min="762" max="762" width="10" style="1" customWidth="1"/>
    <col min="763" max="763" width="8" style="1" customWidth="1"/>
    <col min="764" max="764" width="5.453125" style="1" customWidth="1"/>
    <col min="765" max="765" width="25.26953125" style="1" customWidth="1"/>
    <col min="766" max="767" width="13.453125" style="1" customWidth="1"/>
    <col min="768" max="768" width="1" style="1" customWidth="1"/>
    <col min="769" max="769" width="12.54296875" style="1" customWidth="1"/>
    <col min="770" max="773" width="0" style="1" hidden="1" customWidth="1"/>
    <col min="774" max="774" width="25.453125" style="1" bestFit="1" customWidth="1"/>
    <col min="775" max="775" width="4" style="1" bestFit="1" customWidth="1"/>
    <col min="776" max="1015" width="9.26953125" style="1"/>
    <col min="1016" max="1016" width="3.7265625" style="1" customWidth="1"/>
    <col min="1017" max="1017" width="18.26953125" style="1" customWidth="1"/>
    <col min="1018" max="1018" width="10" style="1" customWidth="1"/>
    <col min="1019" max="1019" width="8" style="1" customWidth="1"/>
    <col min="1020" max="1020" width="5.453125" style="1" customWidth="1"/>
    <col min="1021" max="1021" width="25.26953125" style="1" customWidth="1"/>
    <col min="1022" max="1023" width="13.453125" style="1" customWidth="1"/>
    <col min="1024" max="1024" width="1" style="1" customWidth="1"/>
    <col min="1025" max="1025" width="12.54296875" style="1" customWidth="1"/>
    <col min="1026" max="1029" width="0" style="1" hidden="1" customWidth="1"/>
    <col min="1030" max="1030" width="25.453125" style="1" bestFit="1" customWidth="1"/>
    <col min="1031" max="1031" width="4" style="1" bestFit="1" customWidth="1"/>
    <col min="1032" max="1271" width="9.26953125" style="1"/>
    <col min="1272" max="1272" width="3.7265625" style="1" customWidth="1"/>
    <col min="1273" max="1273" width="18.26953125" style="1" customWidth="1"/>
    <col min="1274" max="1274" width="10" style="1" customWidth="1"/>
    <col min="1275" max="1275" width="8" style="1" customWidth="1"/>
    <col min="1276" max="1276" width="5.453125" style="1" customWidth="1"/>
    <col min="1277" max="1277" width="25.26953125" style="1" customWidth="1"/>
    <col min="1278" max="1279" width="13.453125" style="1" customWidth="1"/>
    <col min="1280" max="1280" width="1" style="1" customWidth="1"/>
    <col min="1281" max="1281" width="12.54296875" style="1" customWidth="1"/>
    <col min="1282" max="1285" width="0" style="1" hidden="1" customWidth="1"/>
    <col min="1286" max="1286" width="25.453125" style="1" bestFit="1" customWidth="1"/>
    <col min="1287" max="1287" width="4" style="1" bestFit="1" customWidth="1"/>
    <col min="1288" max="1527" width="9.26953125" style="1"/>
    <col min="1528" max="1528" width="3.7265625" style="1" customWidth="1"/>
    <col min="1529" max="1529" width="18.26953125" style="1" customWidth="1"/>
    <col min="1530" max="1530" width="10" style="1" customWidth="1"/>
    <col min="1531" max="1531" width="8" style="1" customWidth="1"/>
    <col min="1532" max="1532" width="5.453125" style="1" customWidth="1"/>
    <col min="1533" max="1533" width="25.26953125" style="1" customWidth="1"/>
    <col min="1534" max="1535" width="13.453125" style="1" customWidth="1"/>
    <col min="1536" max="1536" width="1" style="1" customWidth="1"/>
    <col min="1537" max="1537" width="12.54296875" style="1" customWidth="1"/>
    <col min="1538" max="1541" width="0" style="1" hidden="1" customWidth="1"/>
    <col min="1542" max="1542" width="25.453125" style="1" bestFit="1" customWidth="1"/>
    <col min="1543" max="1543" width="4" style="1" bestFit="1" customWidth="1"/>
    <col min="1544" max="1783" width="9.26953125" style="1"/>
    <col min="1784" max="1784" width="3.7265625" style="1" customWidth="1"/>
    <col min="1785" max="1785" width="18.26953125" style="1" customWidth="1"/>
    <col min="1786" max="1786" width="10" style="1" customWidth="1"/>
    <col min="1787" max="1787" width="8" style="1" customWidth="1"/>
    <col min="1788" max="1788" width="5.453125" style="1" customWidth="1"/>
    <col min="1789" max="1789" width="25.26953125" style="1" customWidth="1"/>
    <col min="1790" max="1791" width="13.453125" style="1" customWidth="1"/>
    <col min="1792" max="1792" width="1" style="1" customWidth="1"/>
    <col min="1793" max="1793" width="12.54296875" style="1" customWidth="1"/>
    <col min="1794" max="1797" width="0" style="1" hidden="1" customWidth="1"/>
    <col min="1798" max="1798" width="25.453125" style="1" bestFit="1" customWidth="1"/>
    <col min="1799" max="1799" width="4" style="1" bestFit="1" customWidth="1"/>
    <col min="1800" max="2039" width="9.26953125" style="1"/>
    <col min="2040" max="2040" width="3.7265625" style="1" customWidth="1"/>
    <col min="2041" max="2041" width="18.26953125" style="1" customWidth="1"/>
    <col min="2042" max="2042" width="10" style="1" customWidth="1"/>
    <col min="2043" max="2043" width="8" style="1" customWidth="1"/>
    <col min="2044" max="2044" width="5.453125" style="1" customWidth="1"/>
    <col min="2045" max="2045" width="25.26953125" style="1" customWidth="1"/>
    <col min="2046" max="2047" width="13.453125" style="1" customWidth="1"/>
    <col min="2048" max="2048" width="1" style="1" customWidth="1"/>
    <col min="2049" max="2049" width="12.54296875" style="1" customWidth="1"/>
    <col min="2050" max="2053" width="0" style="1" hidden="1" customWidth="1"/>
    <col min="2054" max="2054" width="25.453125" style="1" bestFit="1" customWidth="1"/>
    <col min="2055" max="2055" width="4" style="1" bestFit="1" customWidth="1"/>
    <col min="2056" max="2295" width="9.26953125" style="1"/>
    <col min="2296" max="2296" width="3.7265625" style="1" customWidth="1"/>
    <col min="2297" max="2297" width="18.26953125" style="1" customWidth="1"/>
    <col min="2298" max="2298" width="10" style="1" customWidth="1"/>
    <col min="2299" max="2299" width="8" style="1" customWidth="1"/>
    <col min="2300" max="2300" width="5.453125" style="1" customWidth="1"/>
    <col min="2301" max="2301" width="25.26953125" style="1" customWidth="1"/>
    <col min="2302" max="2303" width="13.453125" style="1" customWidth="1"/>
    <col min="2304" max="2304" width="1" style="1" customWidth="1"/>
    <col min="2305" max="2305" width="12.54296875" style="1" customWidth="1"/>
    <col min="2306" max="2309" width="0" style="1" hidden="1" customWidth="1"/>
    <col min="2310" max="2310" width="25.453125" style="1" bestFit="1" customWidth="1"/>
    <col min="2311" max="2311" width="4" style="1" bestFit="1" customWidth="1"/>
    <col min="2312" max="2551" width="9.26953125" style="1"/>
    <col min="2552" max="2552" width="3.7265625" style="1" customWidth="1"/>
    <col min="2553" max="2553" width="18.26953125" style="1" customWidth="1"/>
    <col min="2554" max="2554" width="10" style="1" customWidth="1"/>
    <col min="2555" max="2555" width="8" style="1" customWidth="1"/>
    <col min="2556" max="2556" width="5.453125" style="1" customWidth="1"/>
    <col min="2557" max="2557" width="25.26953125" style="1" customWidth="1"/>
    <col min="2558" max="2559" width="13.453125" style="1" customWidth="1"/>
    <col min="2560" max="2560" width="1" style="1" customWidth="1"/>
    <col min="2561" max="2561" width="12.54296875" style="1" customWidth="1"/>
    <col min="2562" max="2565" width="0" style="1" hidden="1" customWidth="1"/>
    <col min="2566" max="2566" width="25.453125" style="1" bestFit="1" customWidth="1"/>
    <col min="2567" max="2567" width="4" style="1" bestFit="1" customWidth="1"/>
    <col min="2568" max="2807" width="9.26953125" style="1"/>
    <col min="2808" max="2808" width="3.7265625" style="1" customWidth="1"/>
    <col min="2809" max="2809" width="18.26953125" style="1" customWidth="1"/>
    <col min="2810" max="2810" width="10" style="1" customWidth="1"/>
    <col min="2811" max="2811" width="8" style="1" customWidth="1"/>
    <col min="2812" max="2812" width="5.453125" style="1" customWidth="1"/>
    <col min="2813" max="2813" width="25.26953125" style="1" customWidth="1"/>
    <col min="2814" max="2815" width="13.453125" style="1" customWidth="1"/>
    <col min="2816" max="2816" width="1" style="1" customWidth="1"/>
    <col min="2817" max="2817" width="12.54296875" style="1" customWidth="1"/>
    <col min="2818" max="2821" width="0" style="1" hidden="1" customWidth="1"/>
    <col min="2822" max="2822" width="25.453125" style="1" bestFit="1" customWidth="1"/>
    <col min="2823" max="2823" width="4" style="1" bestFit="1" customWidth="1"/>
    <col min="2824" max="3063" width="9.26953125" style="1"/>
    <col min="3064" max="3064" width="3.7265625" style="1" customWidth="1"/>
    <col min="3065" max="3065" width="18.26953125" style="1" customWidth="1"/>
    <col min="3066" max="3066" width="10" style="1" customWidth="1"/>
    <col min="3067" max="3067" width="8" style="1" customWidth="1"/>
    <col min="3068" max="3068" width="5.453125" style="1" customWidth="1"/>
    <col min="3069" max="3069" width="25.26953125" style="1" customWidth="1"/>
    <col min="3070" max="3071" width="13.453125" style="1" customWidth="1"/>
    <col min="3072" max="3072" width="1" style="1" customWidth="1"/>
    <col min="3073" max="3073" width="12.54296875" style="1" customWidth="1"/>
    <col min="3074" max="3077" width="0" style="1" hidden="1" customWidth="1"/>
    <col min="3078" max="3078" width="25.453125" style="1" bestFit="1" customWidth="1"/>
    <col min="3079" max="3079" width="4" style="1" bestFit="1" customWidth="1"/>
    <col min="3080" max="3319" width="9.26953125" style="1"/>
    <col min="3320" max="3320" width="3.7265625" style="1" customWidth="1"/>
    <col min="3321" max="3321" width="18.26953125" style="1" customWidth="1"/>
    <col min="3322" max="3322" width="10" style="1" customWidth="1"/>
    <col min="3323" max="3323" width="8" style="1" customWidth="1"/>
    <col min="3324" max="3324" width="5.453125" style="1" customWidth="1"/>
    <col min="3325" max="3325" width="25.26953125" style="1" customWidth="1"/>
    <col min="3326" max="3327" width="13.453125" style="1" customWidth="1"/>
    <col min="3328" max="3328" width="1" style="1" customWidth="1"/>
    <col min="3329" max="3329" width="12.54296875" style="1" customWidth="1"/>
    <col min="3330" max="3333" width="0" style="1" hidden="1" customWidth="1"/>
    <col min="3334" max="3334" width="25.453125" style="1" bestFit="1" customWidth="1"/>
    <col min="3335" max="3335" width="4" style="1" bestFit="1" customWidth="1"/>
    <col min="3336" max="3575" width="9.26953125" style="1"/>
    <col min="3576" max="3576" width="3.7265625" style="1" customWidth="1"/>
    <col min="3577" max="3577" width="18.26953125" style="1" customWidth="1"/>
    <col min="3578" max="3578" width="10" style="1" customWidth="1"/>
    <col min="3579" max="3579" width="8" style="1" customWidth="1"/>
    <col min="3580" max="3580" width="5.453125" style="1" customWidth="1"/>
    <col min="3581" max="3581" width="25.26953125" style="1" customWidth="1"/>
    <col min="3582" max="3583" width="13.453125" style="1" customWidth="1"/>
    <col min="3584" max="3584" width="1" style="1" customWidth="1"/>
    <col min="3585" max="3585" width="12.54296875" style="1" customWidth="1"/>
    <col min="3586" max="3589" width="0" style="1" hidden="1" customWidth="1"/>
    <col min="3590" max="3590" width="25.453125" style="1" bestFit="1" customWidth="1"/>
    <col min="3591" max="3591" width="4" style="1" bestFit="1" customWidth="1"/>
    <col min="3592" max="3831" width="9.26953125" style="1"/>
    <col min="3832" max="3832" width="3.7265625" style="1" customWidth="1"/>
    <col min="3833" max="3833" width="18.26953125" style="1" customWidth="1"/>
    <col min="3834" max="3834" width="10" style="1" customWidth="1"/>
    <col min="3835" max="3835" width="8" style="1" customWidth="1"/>
    <col min="3836" max="3836" width="5.453125" style="1" customWidth="1"/>
    <col min="3837" max="3837" width="25.26953125" style="1" customWidth="1"/>
    <col min="3838" max="3839" width="13.453125" style="1" customWidth="1"/>
    <col min="3840" max="3840" width="1" style="1" customWidth="1"/>
    <col min="3841" max="3841" width="12.54296875" style="1" customWidth="1"/>
    <col min="3842" max="3845" width="0" style="1" hidden="1" customWidth="1"/>
    <col min="3846" max="3846" width="25.453125" style="1" bestFit="1" customWidth="1"/>
    <col min="3847" max="3847" width="4" style="1" bestFit="1" customWidth="1"/>
    <col min="3848" max="4087" width="9.26953125" style="1"/>
    <col min="4088" max="4088" width="3.7265625" style="1" customWidth="1"/>
    <col min="4089" max="4089" width="18.26953125" style="1" customWidth="1"/>
    <col min="4090" max="4090" width="10" style="1" customWidth="1"/>
    <col min="4091" max="4091" width="8" style="1" customWidth="1"/>
    <col min="4092" max="4092" width="5.453125" style="1" customWidth="1"/>
    <col min="4093" max="4093" width="25.26953125" style="1" customWidth="1"/>
    <col min="4094" max="4095" width="13.453125" style="1" customWidth="1"/>
    <col min="4096" max="4096" width="1" style="1" customWidth="1"/>
    <col min="4097" max="4097" width="12.54296875" style="1" customWidth="1"/>
    <col min="4098" max="4101" width="0" style="1" hidden="1" customWidth="1"/>
    <col min="4102" max="4102" width="25.453125" style="1" bestFit="1" customWidth="1"/>
    <col min="4103" max="4103" width="4" style="1" bestFit="1" customWidth="1"/>
    <col min="4104" max="4343" width="9.26953125" style="1"/>
    <col min="4344" max="4344" width="3.7265625" style="1" customWidth="1"/>
    <col min="4345" max="4345" width="18.26953125" style="1" customWidth="1"/>
    <col min="4346" max="4346" width="10" style="1" customWidth="1"/>
    <col min="4347" max="4347" width="8" style="1" customWidth="1"/>
    <col min="4348" max="4348" width="5.453125" style="1" customWidth="1"/>
    <col min="4349" max="4349" width="25.26953125" style="1" customWidth="1"/>
    <col min="4350" max="4351" width="13.453125" style="1" customWidth="1"/>
    <col min="4352" max="4352" width="1" style="1" customWidth="1"/>
    <col min="4353" max="4353" width="12.54296875" style="1" customWidth="1"/>
    <col min="4354" max="4357" width="0" style="1" hidden="1" customWidth="1"/>
    <col min="4358" max="4358" width="25.453125" style="1" bestFit="1" customWidth="1"/>
    <col min="4359" max="4359" width="4" style="1" bestFit="1" customWidth="1"/>
    <col min="4360" max="4599" width="9.26953125" style="1"/>
    <col min="4600" max="4600" width="3.7265625" style="1" customWidth="1"/>
    <col min="4601" max="4601" width="18.26953125" style="1" customWidth="1"/>
    <col min="4602" max="4602" width="10" style="1" customWidth="1"/>
    <col min="4603" max="4603" width="8" style="1" customWidth="1"/>
    <col min="4604" max="4604" width="5.453125" style="1" customWidth="1"/>
    <col min="4605" max="4605" width="25.26953125" style="1" customWidth="1"/>
    <col min="4606" max="4607" width="13.453125" style="1" customWidth="1"/>
    <col min="4608" max="4608" width="1" style="1" customWidth="1"/>
    <col min="4609" max="4609" width="12.54296875" style="1" customWidth="1"/>
    <col min="4610" max="4613" width="0" style="1" hidden="1" customWidth="1"/>
    <col min="4614" max="4614" width="25.453125" style="1" bestFit="1" customWidth="1"/>
    <col min="4615" max="4615" width="4" style="1" bestFit="1" customWidth="1"/>
    <col min="4616" max="4855" width="9.26953125" style="1"/>
    <col min="4856" max="4856" width="3.7265625" style="1" customWidth="1"/>
    <col min="4857" max="4857" width="18.26953125" style="1" customWidth="1"/>
    <col min="4858" max="4858" width="10" style="1" customWidth="1"/>
    <col min="4859" max="4859" width="8" style="1" customWidth="1"/>
    <col min="4860" max="4860" width="5.453125" style="1" customWidth="1"/>
    <col min="4861" max="4861" width="25.26953125" style="1" customWidth="1"/>
    <col min="4862" max="4863" width="13.453125" style="1" customWidth="1"/>
    <col min="4864" max="4864" width="1" style="1" customWidth="1"/>
    <col min="4865" max="4865" width="12.54296875" style="1" customWidth="1"/>
    <col min="4866" max="4869" width="0" style="1" hidden="1" customWidth="1"/>
    <col min="4870" max="4870" width="25.453125" style="1" bestFit="1" customWidth="1"/>
    <col min="4871" max="4871" width="4" style="1" bestFit="1" customWidth="1"/>
    <col min="4872" max="5111" width="9.26953125" style="1"/>
    <col min="5112" max="5112" width="3.7265625" style="1" customWidth="1"/>
    <col min="5113" max="5113" width="18.26953125" style="1" customWidth="1"/>
    <col min="5114" max="5114" width="10" style="1" customWidth="1"/>
    <col min="5115" max="5115" width="8" style="1" customWidth="1"/>
    <col min="5116" max="5116" width="5.453125" style="1" customWidth="1"/>
    <col min="5117" max="5117" width="25.26953125" style="1" customWidth="1"/>
    <col min="5118" max="5119" width="13.453125" style="1" customWidth="1"/>
    <col min="5120" max="5120" width="1" style="1" customWidth="1"/>
    <col min="5121" max="5121" width="12.54296875" style="1" customWidth="1"/>
    <col min="5122" max="5125" width="0" style="1" hidden="1" customWidth="1"/>
    <col min="5126" max="5126" width="25.453125" style="1" bestFit="1" customWidth="1"/>
    <col min="5127" max="5127" width="4" style="1" bestFit="1" customWidth="1"/>
    <col min="5128" max="5367" width="9.26953125" style="1"/>
    <col min="5368" max="5368" width="3.7265625" style="1" customWidth="1"/>
    <col min="5369" max="5369" width="18.26953125" style="1" customWidth="1"/>
    <col min="5370" max="5370" width="10" style="1" customWidth="1"/>
    <col min="5371" max="5371" width="8" style="1" customWidth="1"/>
    <col min="5372" max="5372" width="5.453125" style="1" customWidth="1"/>
    <col min="5373" max="5373" width="25.26953125" style="1" customWidth="1"/>
    <col min="5374" max="5375" width="13.453125" style="1" customWidth="1"/>
    <col min="5376" max="5376" width="1" style="1" customWidth="1"/>
    <col min="5377" max="5377" width="12.54296875" style="1" customWidth="1"/>
    <col min="5378" max="5381" width="0" style="1" hidden="1" customWidth="1"/>
    <col min="5382" max="5382" width="25.453125" style="1" bestFit="1" customWidth="1"/>
    <col min="5383" max="5383" width="4" style="1" bestFit="1" customWidth="1"/>
    <col min="5384" max="5623" width="9.26953125" style="1"/>
    <col min="5624" max="5624" width="3.7265625" style="1" customWidth="1"/>
    <col min="5625" max="5625" width="18.26953125" style="1" customWidth="1"/>
    <col min="5626" max="5626" width="10" style="1" customWidth="1"/>
    <col min="5627" max="5627" width="8" style="1" customWidth="1"/>
    <col min="5628" max="5628" width="5.453125" style="1" customWidth="1"/>
    <col min="5629" max="5629" width="25.26953125" style="1" customWidth="1"/>
    <col min="5630" max="5631" width="13.453125" style="1" customWidth="1"/>
    <col min="5632" max="5632" width="1" style="1" customWidth="1"/>
    <col min="5633" max="5633" width="12.54296875" style="1" customWidth="1"/>
    <col min="5634" max="5637" width="0" style="1" hidden="1" customWidth="1"/>
    <col min="5638" max="5638" width="25.453125" style="1" bestFit="1" customWidth="1"/>
    <col min="5639" max="5639" width="4" style="1" bestFit="1" customWidth="1"/>
    <col min="5640" max="5879" width="9.26953125" style="1"/>
    <col min="5880" max="5880" width="3.7265625" style="1" customWidth="1"/>
    <col min="5881" max="5881" width="18.26953125" style="1" customWidth="1"/>
    <col min="5882" max="5882" width="10" style="1" customWidth="1"/>
    <col min="5883" max="5883" width="8" style="1" customWidth="1"/>
    <col min="5884" max="5884" width="5.453125" style="1" customWidth="1"/>
    <col min="5885" max="5885" width="25.26953125" style="1" customWidth="1"/>
    <col min="5886" max="5887" width="13.453125" style="1" customWidth="1"/>
    <col min="5888" max="5888" width="1" style="1" customWidth="1"/>
    <col min="5889" max="5889" width="12.54296875" style="1" customWidth="1"/>
    <col min="5890" max="5893" width="0" style="1" hidden="1" customWidth="1"/>
    <col min="5894" max="5894" width="25.453125" style="1" bestFit="1" customWidth="1"/>
    <col min="5895" max="5895" width="4" style="1" bestFit="1" customWidth="1"/>
    <col min="5896" max="6135" width="9.26953125" style="1"/>
    <col min="6136" max="6136" width="3.7265625" style="1" customWidth="1"/>
    <col min="6137" max="6137" width="18.26953125" style="1" customWidth="1"/>
    <col min="6138" max="6138" width="10" style="1" customWidth="1"/>
    <col min="6139" max="6139" width="8" style="1" customWidth="1"/>
    <col min="6140" max="6140" width="5.453125" style="1" customWidth="1"/>
    <col min="6141" max="6141" width="25.26953125" style="1" customWidth="1"/>
    <col min="6142" max="6143" width="13.453125" style="1" customWidth="1"/>
    <col min="6144" max="6144" width="1" style="1" customWidth="1"/>
    <col min="6145" max="6145" width="12.54296875" style="1" customWidth="1"/>
    <col min="6146" max="6149" width="0" style="1" hidden="1" customWidth="1"/>
    <col min="6150" max="6150" width="25.453125" style="1" bestFit="1" customWidth="1"/>
    <col min="6151" max="6151" width="4" style="1" bestFit="1" customWidth="1"/>
    <col min="6152" max="6391" width="9.26953125" style="1"/>
    <col min="6392" max="6392" width="3.7265625" style="1" customWidth="1"/>
    <col min="6393" max="6393" width="18.26953125" style="1" customWidth="1"/>
    <col min="6394" max="6394" width="10" style="1" customWidth="1"/>
    <col min="6395" max="6395" width="8" style="1" customWidth="1"/>
    <col min="6396" max="6396" width="5.453125" style="1" customWidth="1"/>
    <col min="6397" max="6397" width="25.26953125" style="1" customWidth="1"/>
    <col min="6398" max="6399" width="13.453125" style="1" customWidth="1"/>
    <col min="6400" max="6400" width="1" style="1" customWidth="1"/>
    <col min="6401" max="6401" width="12.54296875" style="1" customWidth="1"/>
    <col min="6402" max="6405" width="0" style="1" hidden="1" customWidth="1"/>
    <col min="6406" max="6406" width="25.453125" style="1" bestFit="1" customWidth="1"/>
    <col min="6407" max="6407" width="4" style="1" bestFit="1" customWidth="1"/>
    <col min="6408" max="6647" width="9.26953125" style="1"/>
    <col min="6648" max="6648" width="3.7265625" style="1" customWidth="1"/>
    <col min="6649" max="6649" width="18.26953125" style="1" customWidth="1"/>
    <col min="6650" max="6650" width="10" style="1" customWidth="1"/>
    <col min="6651" max="6651" width="8" style="1" customWidth="1"/>
    <col min="6652" max="6652" width="5.453125" style="1" customWidth="1"/>
    <col min="6653" max="6653" width="25.26953125" style="1" customWidth="1"/>
    <col min="6654" max="6655" width="13.453125" style="1" customWidth="1"/>
    <col min="6656" max="6656" width="1" style="1" customWidth="1"/>
    <col min="6657" max="6657" width="12.54296875" style="1" customWidth="1"/>
    <col min="6658" max="6661" width="0" style="1" hidden="1" customWidth="1"/>
    <col min="6662" max="6662" width="25.453125" style="1" bestFit="1" customWidth="1"/>
    <col min="6663" max="6663" width="4" style="1" bestFit="1" customWidth="1"/>
    <col min="6664" max="6903" width="9.26953125" style="1"/>
    <col min="6904" max="6904" width="3.7265625" style="1" customWidth="1"/>
    <col min="6905" max="6905" width="18.26953125" style="1" customWidth="1"/>
    <col min="6906" max="6906" width="10" style="1" customWidth="1"/>
    <col min="6907" max="6907" width="8" style="1" customWidth="1"/>
    <col min="6908" max="6908" width="5.453125" style="1" customWidth="1"/>
    <col min="6909" max="6909" width="25.26953125" style="1" customWidth="1"/>
    <col min="6910" max="6911" width="13.453125" style="1" customWidth="1"/>
    <col min="6912" max="6912" width="1" style="1" customWidth="1"/>
    <col min="6913" max="6913" width="12.54296875" style="1" customWidth="1"/>
    <col min="6914" max="6917" width="0" style="1" hidden="1" customWidth="1"/>
    <col min="6918" max="6918" width="25.453125" style="1" bestFit="1" customWidth="1"/>
    <col min="6919" max="6919" width="4" style="1" bestFit="1" customWidth="1"/>
    <col min="6920" max="7159" width="9.26953125" style="1"/>
    <col min="7160" max="7160" width="3.7265625" style="1" customWidth="1"/>
    <col min="7161" max="7161" width="18.26953125" style="1" customWidth="1"/>
    <col min="7162" max="7162" width="10" style="1" customWidth="1"/>
    <col min="7163" max="7163" width="8" style="1" customWidth="1"/>
    <col min="7164" max="7164" width="5.453125" style="1" customWidth="1"/>
    <col min="7165" max="7165" width="25.26953125" style="1" customWidth="1"/>
    <col min="7166" max="7167" width="13.453125" style="1" customWidth="1"/>
    <col min="7168" max="7168" width="1" style="1" customWidth="1"/>
    <col min="7169" max="7169" width="12.54296875" style="1" customWidth="1"/>
    <col min="7170" max="7173" width="0" style="1" hidden="1" customWidth="1"/>
    <col min="7174" max="7174" width="25.453125" style="1" bestFit="1" customWidth="1"/>
    <col min="7175" max="7175" width="4" style="1" bestFit="1" customWidth="1"/>
    <col min="7176" max="7415" width="9.26953125" style="1"/>
    <col min="7416" max="7416" width="3.7265625" style="1" customWidth="1"/>
    <col min="7417" max="7417" width="18.26953125" style="1" customWidth="1"/>
    <col min="7418" max="7418" width="10" style="1" customWidth="1"/>
    <col min="7419" max="7419" width="8" style="1" customWidth="1"/>
    <col min="7420" max="7420" width="5.453125" style="1" customWidth="1"/>
    <col min="7421" max="7421" width="25.26953125" style="1" customWidth="1"/>
    <col min="7422" max="7423" width="13.453125" style="1" customWidth="1"/>
    <col min="7424" max="7424" width="1" style="1" customWidth="1"/>
    <col min="7425" max="7425" width="12.54296875" style="1" customWidth="1"/>
    <col min="7426" max="7429" width="0" style="1" hidden="1" customWidth="1"/>
    <col min="7430" max="7430" width="25.453125" style="1" bestFit="1" customWidth="1"/>
    <col min="7431" max="7431" width="4" style="1" bestFit="1" customWidth="1"/>
    <col min="7432" max="7671" width="9.26953125" style="1"/>
    <col min="7672" max="7672" width="3.7265625" style="1" customWidth="1"/>
    <col min="7673" max="7673" width="18.26953125" style="1" customWidth="1"/>
    <col min="7674" max="7674" width="10" style="1" customWidth="1"/>
    <col min="7675" max="7675" width="8" style="1" customWidth="1"/>
    <col min="7676" max="7676" width="5.453125" style="1" customWidth="1"/>
    <col min="7677" max="7677" width="25.26953125" style="1" customWidth="1"/>
    <col min="7678" max="7679" width="13.453125" style="1" customWidth="1"/>
    <col min="7680" max="7680" width="1" style="1" customWidth="1"/>
    <col min="7681" max="7681" width="12.54296875" style="1" customWidth="1"/>
    <col min="7682" max="7685" width="0" style="1" hidden="1" customWidth="1"/>
    <col min="7686" max="7686" width="25.453125" style="1" bestFit="1" customWidth="1"/>
    <col min="7687" max="7687" width="4" style="1" bestFit="1" customWidth="1"/>
    <col min="7688" max="7927" width="9.26953125" style="1"/>
    <col min="7928" max="7928" width="3.7265625" style="1" customWidth="1"/>
    <col min="7929" max="7929" width="18.26953125" style="1" customWidth="1"/>
    <col min="7930" max="7930" width="10" style="1" customWidth="1"/>
    <col min="7931" max="7931" width="8" style="1" customWidth="1"/>
    <col min="7932" max="7932" width="5.453125" style="1" customWidth="1"/>
    <col min="7933" max="7933" width="25.26953125" style="1" customWidth="1"/>
    <col min="7934" max="7935" width="13.453125" style="1" customWidth="1"/>
    <col min="7936" max="7936" width="1" style="1" customWidth="1"/>
    <col min="7937" max="7937" width="12.54296875" style="1" customWidth="1"/>
    <col min="7938" max="7941" width="0" style="1" hidden="1" customWidth="1"/>
    <col min="7942" max="7942" width="25.453125" style="1" bestFit="1" customWidth="1"/>
    <col min="7943" max="7943" width="4" style="1" bestFit="1" customWidth="1"/>
    <col min="7944" max="8183" width="9.26953125" style="1"/>
    <col min="8184" max="8184" width="3.7265625" style="1" customWidth="1"/>
    <col min="8185" max="8185" width="18.26953125" style="1" customWidth="1"/>
    <col min="8186" max="8186" width="10" style="1" customWidth="1"/>
    <col min="8187" max="8187" width="8" style="1" customWidth="1"/>
    <col min="8188" max="8188" width="5.453125" style="1" customWidth="1"/>
    <col min="8189" max="8189" width="25.26953125" style="1" customWidth="1"/>
    <col min="8190" max="8191" width="13.453125" style="1" customWidth="1"/>
    <col min="8192" max="8192" width="1" style="1" customWidth="1"/>
    <col min="8193" max="8193" width="12.54296875" style="1" customWidth="1"/>
    <col min="8194" max="8197" width="0" style="1" hidden="1" customWidth="1"/>
    <col min="8198" max="8198" width="25.453125" style="1" bestFit="1" customWidth="1"/>
    <col min="8199" max="8199" width="4" style="1" bestFit="1" customWidth="1"/>
    <col min="8200" max="8439" width="9.26953125" style="1"/>
    <col min="8440" max="8440" width="3.7265625" style="1" customWidth="1"/>
    <col min="8441" max="8441" width="18.26953125" style="1" customWidth="1"/>
    <col min="8442" max="8442" width="10" style="1" customWidth="1"/>
    <col min="8443" max="8443" width="8" style="1" customWidth="1"/>
    <col min="8444" max="8444" width="5.453125" style="1" customWidth="1"/>
    <col min="8445" max="8445" width="25.26953125" style="1" customWidth="1"/>
    <col min="8446" max="8447" width="13.453125" style="1" customWidth="1"/>
    <col min="8448" max="8448" width="1" style="1" customWidth="1"/>
    <col min="8449" max="8449" width="12.54296875" style="1" customWidth="1"/>
    <col min="8450" max="8453" width="0" style="1" hidden="1" customWidth="1"/>
    <col min="8454" max="8454" width="25.453125" style="1" bestFit="1" customWidth="1"/>
    <col min="8455" max="8455" width="4" style="1" bestFit="1" customWidth="1"/>
    <col min="8456" max="8695" width="9.26953125" style="1"/>
    <col min="8696" max="8696" width="3.7265625" style="1" customWidth="1"/>
    <col min="8697" max="8697" width="18.26953125" style="1" customWidth="1"/>
    <col min="8698" max="8698" width="10" style="1" customWidth="1"/>
    <col min="8699" max="8699" width="8" style="1" customWidth="1"/>
    <col min="8700" max="8700" width="5.453125" style="1" customWidth="1"/>
    <col min="8701" max="8701" width="25.26953125" style="1" customWidth="1"/>
    <col min="8702" max="8703" width="13.453125" style="1" customWidth="1"/>
    <col min="8704" max="8704" width="1" style="1" customWidth="1"/>
    <col min="8705" max="8705" width="12.54296875" style="1" customWidth="1"/>
    <col min="8706" max="8709" width="0" style="1" hidden="1" customWidth="1"/>
    <col min="8710" max="8710" width="25.453125" style="1" bestFit="1" customWidth="1"/>
    <col min="8711" max="8711" width="4" style="1" bestFit="1" customWidth="1"/>
    <col min="8712" max="8951" width="9.26953125" style="1"/>
    <col min="8952" max="8952" width="3.7265625" style="1" customWidth="1"/>
    <col min="8953" max="8953" width="18.26953125" style="1" customWidth="1"/>
    <col min="8954" max="8954" width="10" style="1" customWidth="1"/>
    <col min="8955" max="8955" width="8" style="1" customWidth="1"/>
    <col min="8956" max="8956" width="5.453125" style="1" customWidth="1"/>
    <col min="8957" max="8957" width="25.26953125" style="1" customWidth="1"/>
    <col min="8958" max="8959" width="13.453125" style="1" customWidth="1"/>
    <col min="8960" max="8960" width="1" style="1" customWidth="1"/>
    <col min="8961" max="8961" width="12.54296875" style="1" customWidth="1"/>
    <col min="8962" max="8965" width="0" style="1" hidden="1" customWidth="1"/>
    <col min="8966" max="8966" width="25.453125" style="1" bestFit="1" customWidth="1"/>
    <col min="8967" max="8967" width="4" style="1" bestFit="1" customWidth="1"/>
    <col min="8968" max="9207" width="9.26953125" style="1"/>
    <col min="9208" max="9208" width="3.7265625" style="1" customWidth="1"/>
    <col min="9209" max="9209" width="18.26953125" style="1" customWidth="1"/>
    <col min="9210" max="9210" width="10" style="1" customWidth="1"/>
    <col min="9211" max="9211" width="8" style="1" customWidth="1"/>
    <col min="9212" max="9212" width="5.453125" style="1" customWidth="1"/>
    <col min="9213" max="9213" width="25.26953125" style="1" customWidth="1"/>
    <col min="9214" max="9215" width="13.453125" style="1" customWidth="1"/>
    <col min="9216" max="9216" width="1" style="1" customWidth="1"/>
    <col min="9217" max="9217" width="12.54296875" style="1" customWidth="1"/>
    <col min="9218" max="9221" width="0" style="1" hidden="1" customWidth="1"/>
    <col min="9222" max="9222" width="25.453125" style="1" bestFit="1" customWidth="1"/>
    <col min="9223" max="9223" width="4" style="1" bestFit="1" customWidth="1"/>
    <col min="9224" max="9463" width="9.26953125" style="1"/>
    <col min="9464" max="9464" width="3.7265625" style="1" customWidth="1"/>
    <col min="9465" max="9465" width="18.26953125" style="1" customWidth="1"/>
    <col min="9466" max="9466" width="10" style="1" customWidth="1"/>
    <col min="9467" max="9467" width="8" style="1" customWidth="1"/>
    <col min="9468" max="9468" width="5.453125" style="1" customWidth="1"/>
    <col min="9469" max="9469" width="25.26953125" style="1" customWidth="1"/>
    <col min="9470" max="9471" width="13.453125" style="1" customWidth="1"/>
    <col min="9472" max="9472" width="1" style="1" customWidth="1"/>
    <col min="9473" max="9473" width="12.54296875" style="1" customWidth="1"/>
    <col min="9474" max="9477" width="0" style="1" hidden="1" customWidth="1"/>
    <col min="9478" max="9478" width="25.453125" style="1" bestFit="1" customWidth="1"/>
    <col min="9479" max="9479" width="4" style="1" bestFit="1" customWidth="1"/>
    <col min="9480" max="9719" width="9.26953125" style="1"/>
    <col min="9720" max="9720" width="3.7265625" style="1" customWidth="1"/>
    <col min="9721" max="9721" width="18.26953125" style="1" customWidth="1"/>
    <col min="9722" max="9722" width="10" style="1" customWidth="1"/>
    <col min="9723" max="9723" width="8" style="1" customWidth="1"/>
    <col min="9724" max="9724" width="5.453125" style="1" customWidth="1"/>
    <col min="9725" max="9725" width="25.26953125" style="1" customWidth="1"/>
    <col min="9726" max="9727" width="13.453125" style="1" customWidth="1"/>
    <col min="9728" max="9728" width="1" style="1" customWidth="1"/>
    <col min="9729" max="9729" width="12.54296875" style="1" customWidth="1"/>
    <col min="9730" max="9733" width="0" style="1" hidden="1" customWidth="1"/>
    <col min="9734" max="9734" width="25.453125" style="1" bestFit="1" customWidth="1"/>
    <col min="9735" max="9735" width="4" style="1" bestFit="1" customWidth="1"/>
    <col min="9736" max="9975" width="9.26953125" style="1"/>
    <col min="9976" max="9976" width="3.7265625" style="1" customWidth="1"/>
    <col min="9977" max="9977" width="18.26953125" style="1" customWidth="1"/>
    <col min="9978" max="9978" width="10" style="1" customWidth="1"/>
    <col min="9979" max="9979" width="8" style="1" customWidth="1"/>
    <col min="9980" max="9980" width="5.453125" style="1" customWidth="1"/>
    <col min="9981" max="9981" width="25.26953125" style="1" customWidth="1"/>
    <col min="9982" max="9983" width="13.453125" style="1" customWidth="1"/>
    <col min="9984" max="9984" width="1" style="1" customWidth="1"/>
    <col min="9985" max="9985" width="12.54296875" style="1" customWidth="1"/>
    <col min="9986" max="9989" width="0" style="1" hidden="1" customWidth="1"/>
    <col min="9990" max="9990" width="25.453125" style="1" bestFit="1" customWidth="1"/>
    <col min="9991" max="9991" width="4" style="1" bestFit="1" customWidth="1"/>
    <col min="9992" max="10231" width="9.26953125" style="1"/>
    <col min="10232" max="10232" width="3.7265625" style="1" customWidth="1"/>
    <col min="10233" max="10233" width="18.26953125" style="1" customWidth="1"/>
    <col min="10234" max="10234" width="10" style="1" customWidth="1"/>
    <col min="10235" max="10235" width="8" style="1" customWidth="1"/>
    <col min="10236" max="10236" width="5.453125" style="1" customWidth="1"/>
    <col min="10237" max="10237" width="25.26953125" style="1" customWidth="1"/>
    <col min="10238" max="10239" width="13.453125" style="1" customWidth="1"/>
    <col min="10240" max="10240" width="1" style="1" customWidth="1"/>
    <col min="10241" max="10241" width="12.54296875" style="1" customWidth="1"/>
    <col min="10242" max="10245" width="0" style="1" hidden="1" customWidth="1"/>
    <col min="10246" max="10246" width="25.453125" style="1" bestFit="1" customWidth="1"/>
    <col min="10247" max="10247" width="4" style="1" bestFit="1" customWidth="1"/>
    <col min="10248" max="10487" width="9.26953125" style="1"/>
    <col min="10488" max="10488" width="3.7265625" style="1" customWidth="1"/>
    <col min="10489" max="10489" width="18.26953125" style="1" customWidth="1"/>
    <col min="10490" max="10490" width="10" style="1" customWidth="1"/>
    <col min="10491" max="10491" width="8" style="1" customWidth="1"/>
    <col min="10492" max="10492" width="5.453125" style="1" customWidth="1"/>
    <col min="10493" max="10493" width="25.26953125" style="1" customWidth="1"/>
    <col min="10494" max="10495" width="13.453125" style="1" customWidth="1"/>
    <col min="10496" max="10496" width="1" style="1" customWidth="1"/>
    <col min="10497" max="10497" width="12.54296875" style="1" customWidth="1"/>
    <col min="10498" max="10501" width="0" style="1" hidden="1" customWidth="1"/>
    <col min="10502" max="10502" width="25.453125" style="1" bestFit="1" customWidth="1"/>
    <col min="10503" max="10503" width="4" style="1" bestFit="1" customWidth="1"/>
    <col min="10504" max="10743" width="9.26953125" style="1"/>
    <col min="10744" max="10744" width="3.7265625" style="1" customWidth="1"/>
    <col min="10745" max="10745" width="18.26953125" style="1" customWidth="1"/>
    <col min="10746" max="10746" width="10" style="1" customWidth="1"/>
    <col min="10747" max="10747" width="8" style="1" customWidth="1"/>
    <col min="10748" max="10748" width="5.453125" style="1" customWidth="1"/>
    <col min="10749" max="10749" width="25.26953125" style="1" customWidth="1"/>
    <col min="10750" max="10751" width="13.453125" style="1" customWidth="1"/>
    <col min="10752" max="10752" width="1" style="1" customWidth="1"/>
    <col min="10753" max="10753" width="12.54296875" style="1" customWidth="1"/>
    <col min="10754" max="10757" width="0" style="1" hidden="1" customWidth="1"/>
    <col min="10758" max="10758" width="25.453125" style="1" bestFit="1" customWidth="1"/>
    <col min="10759" max="10759" width="4" style="1" bestFit="1" customWidth="1"/>
    <col min="10760" max="10999" width="9.26953125" style="1"/>
    <col min="11000" max="11000" width="3.7265625" style="1" customWidth="1"/>
    <col min="11001" max="11001" width="18.26953125" style="1" customWidth="1"/>
    <col min="11002" max="11002" width="10" style="1" customWidth="1"/>
    <col min="11003" max="11003" width="8" style="1" customWidth="1"/>
    <col min="11004" max="11004" width="5.453125" style="1" customWidth="1"/>
    <col min="11005" max="11005" width="25.26953125" style="1" customWidth="1"/>
    <col min="11006" max="11007" width="13.453125" style="1" customWidth="1"/>
    <col min="11008" max="11008" width="1" style="1" customWidth="1"/>
    <col min="11009" max="11009" width="12.54296875" style="1" customWidth="1"/>
    <col min="11010" max="11013" width="0" style="1" hidden="1" customWidth="1"/>
    <col min="11014" max="11014" width="25.453125" style="1" bestFit="1" customWidth="1"/>
    <col min="11015" max="11015" width="4" style="1" bestFit="1" customWidth="1"/>
    <col min="11016" max="11255" width="9.26953125" style="1"/>
    <col min="11256" max="11256" width="3.7265625" style="1" customWidth="1"/>
    <col min="11257" max="11257" width="18.26953125" style="1" customWidth="1"/>
    <col min="11258" max="11258" width="10" style="1" customWidth="1"/>
    <col min="11259" max="11259" width="8" style="1" customWidth="1"/>
    <col min="11260" max="11260" width="5.453125" style="1" customWidth="1"/>
    <col min="11261" max="11261" width="25.26953125" style="1" customWidth="1"/>
    <col min="11262" max="11263" width="13.453125" style="1" customWidth="1"/>
    <col min="11264" max="11264" width="1" style="1" customWidth="1"/>
    <col min="11265" max="11265" width="12.54296875" style="1" customWidth="1"/>
    <col min="11266" max="11269" width="0" style="1" hidden="1" customWidth="1"/>
    <col min="11270" max="11270" width="25.453125" style="1" bestFit="1" customWidth="1"/>
    <col min="11271" max="11271" width="4" style="1" bestFit="1" customWidth="1"/>
    <col min="11272" max="11511" width="9.26953125" style="1"/>
    <col min="11512" max="11512" width="3.7265625" style="1" customWidth="1"/>
    <col min="11513" max="11513" width="18.26953125" style="1" customWidth="1"/>
    <col min="11514" max="11514" width="10" style="1" customWidth="1"/>
    <col min="11515" max="11515" width="8" style="1" customWidth="1"/>
    <col min="11516" max="11516" width="5.453125" style="1" customWidth="1"/>
    <col min="11517" max="11517" width="25.26953125" style="1" customWidth="1"/>
    <col min="11518" max="11519" width="13.453125" style="1" customWidth="1"/>
    <col min="11520" max="11520" width="1" style="1" customWidth="1"/>
    <col min="11521" max="11521" width="12.54296875" style="1" customWidth="1"/>
    <col min="11522" max="11525" width="0" style="1" hidden="1" customWidth="1"/>
    <col min="11526" max="11526" width="25.453125" style="1" bestFit="1" customWidth="1"/>
    <col min="11527" max="11527" width="4" style="1" bestFit="1" customWidth="1"/>
    <col min="11528" max="11767" width="9.26953125" style="1"/>
    <col min="11768" max="11768" width="3.7265625" style="1" customWidth="1"/>
    <col min="11769" max="11769" width="18.26953125" style="1" customWidth="1"/>
    <col min="11770" max="11770" width="10" style="1" customWidth="1"/>
    <col min="11771" max="11771" width="8" style="1" customWidth="1"/>
    <col min="11772" max="11772" width="5.453125" style="1" customWidth="1"/>
    <col min="11773" max="11773" width="25.26953125" style="1" customWidth="1"/>
    <col min="11774" max="11775" width="13.453125" style="1" customWidth="1"/>
    <col min="11776" max="11776" width="1" style="1" customWidth="1"/>
    <col min="11777" max="11777" width="12.54296875" style="1" customWidth="1"/>
    <col min="11778" max="11781" width="0" style="1" hidden="1" customWidth="1"/>
    <col min="11782" max="11782" width="25.453125" style="1" bestFit="1" customWidth="1"/>
    <col min="11783" max="11783" width="4" style="1" bestFit="1" customWidth="1"/>
    <col min="11784" max="12023" width="9.26953125" style="1"/>
    <col min="12024" max="12024" width="3.7265625" style="1" customWidth="1"/>
    <col min="12025" max="12025" width="18.26953125" style="1" customWidth="1"/>
    <col min="12026" max="12026" width="10" style="1" customWidth="1"/>
    <col min="12027" max="12027" width="8" style="1" customWidth="1"/>
    <col min="12028" max="12028" width="5.453125" style="1" customWidth="1"/>
    <col min="12029" max="12029" width="25.26953125" style="1" customWidth="1"/>
    <col min="12030" max="12031" width="13.453125" style="1" customWidth="1"/>
    <col min="12032" max="12032" width="1" style="1" customWidth="1"/>
    <col min="12033" max="12033" width="12.54296875" style="1" customWidth="1"/>
    <col min="12034" max="12037" width="0" style="1" hidden="1" customWidth="1"/>
    <col min="12038" max="12038" width="25.453125" style="1" bestFit="1" customWidth="1"/>
    <col min="12039" max="12039" width="4" style="1" bestFit="1" customWidth="1"/>
    <col min="12040" max="12279" width="9.26953125" style="1"/>
    <col min="12280" max="12280" width="3.7265625" style="1" customWidth="1"/>
    <col min="12281" max="12281" width="18.26953125" style="1" customWidth="1"/>
    <col min="12282" max="12282" width="10" style="1" customWidth="1"/>
    <col min="12283" max="12283" width="8" style="1" customWidth="1"/>
    <col min="12284" max="12284" width="5.453125" style="1" customWidth="1"/>
    <col min="12285" max="12285" width="25.26953125" style="1" customWidth="1"/>
    <col min="12286" max="12287" width="13.453125" style="1" customWidth="1"/>
    <col min="12288" max="12288" width="1" style="1" customWidth="1"/>
    <col min="12289" max="12289" width="12.54296875" style="1" customWidth="1"/>
    <col min="12290" max="12293" width="0" style="1" hidden="1" customWidth="1"/>
    <col min="12294" max="12294" width="25.453125" style="1" bestFit="1" customWidth="1"/>
    <col min="12295" max="12295" width="4" style="1" bestFit="1" customWidth="1"/>
    <col min="12296" max="12535" width="9.26953125" style="1"/>
    <col min="12536" max="12536" width="3.7265625" style="1" customWidth="1"/>
    <col min="12537" max="12537" width="18.26953125" style="1" customWidth="1"/>
    <col min="12538" max="12538" width="10" style="1" customWidth="1"/>
    <col min="12539" max="12539" width="8" style="1" customWidth="1"/>
    <col min="12540" max="12540" width="5.453125" style="1" customWidth="1"/>
    <col min="12541" max="12541" width="25.26953125" style="1" customWidth="1"/>
    <col min="12542" max="12543" width="13.453125" style="1" customWidth="1"/>
    <col min="12544" max="12544" width="1" style="1" customWidth="1"/>
    <col min="12545" max="12545" width="12.54296875" style="1" customWidth="1"/>
    <col min="12546" max="12549" width="0" style="1" hidden="1" customWidth="1"/>
    <col min="12550" max="12550" width="25.453125" style="1" bestFit="1" customWidth="1"/>
    <col min="12551" max="12551" width="4" style="1" bestFit="1" customWidth="1"/>
    <col min="12552" max="12791" width="9.26953125" style="1"/>
    <col min="12792" max="12792" width="3.7265625" style="1" customWidth="1"/>
    <col min="12793" max="12793" width="18.26953125" style="1" customWidth="1"/>
    <col min="12794" max="12794" width="10" style="1" customWidth="1"/>
    <col min="12795" max="12795" width="8" style="1" customWidth="1"/>
    <col min="12796" max="12796" width="5.453125" style="1" customWidth="1"/>
    <col min="12797" max="12797" width="25.26953125" style="1" customWidth="1"/>
    <col min="12798" max="12799" width="13.453125" style="1" customWidth="1"/>
    <col min="12800" max="12800" width="1" style="1" customWidth="1"/>
    <col min="12801" max="12801" width="12.54296875" style="1" customWidth="1"/>
    <col min="12802" max="12805" width="0" style="1" hidden="1" customWidth="1"/>
    <col min="12806" max="12806" width="25.453125" style="1" bestFit="1" customWidth="1"/>
    <col min="12807" max="12807" width="4" style="1" bestFit="1" customWidth="1"/>
    <col min="12808" max="13047" width="9.26953125" style="1"/>
    <col min="13048" max="13048" width="3.7265625" style="1" customWidth="1"/>
    <col min="13049" max="13049" width="18.26953125" style="1" customWidth="1"/>
    <col min="13050" max="13050" width="10" style="1" customWidth="1"/>
    <col min="13051" max="13051" width="8" style="1" customWidth="1"/>
    <col min="13052" max="13052" width="5.453125" style="1" customWidth="1"/>
    <col min="13053" max="13053" width="25.26953125" style="1" customWidth="1"/>
    <col min="13054" max="13055" width="13.453125" style="1" customWidth="1"/>
    <col min="13056" max="13056" width="1" style="1" customWidth="1"/>
    <col min="13057" max="13057" width="12.54296875" style="1" customWidth="1"/>
    <col min="13058" max="13061" width="0" style="1" hidden="1" customWidth="1"/>
    <col min="13062" max="13062" width="25.453125" style="1" bestFit="1" customWidth="1"/>
    <col min="13063" max="13063" width="4" style="1" bestFit="1" customWidth="1"/>
    <col min="13064" max="13303" width="9.26953125" style="1"/>
    <col min="13304" max="13304" width="3.7265625" style="1" customWidth="1"/>
    <col min="13305" max="13305" width="18.26953125" style="1" customWidth="1"/>
    <col min="13306" max="13306" width="10" style="1" customWidth="1"/>
    <col min="13307" max="13307" width="8" style="1" customWidth="1"/>
    <col min="13308" max="13308" width="5.453125" style="1" customWidth="1"/>
    <col min="13309" max="13309" width="25.26953125" style="1" customWidth="1"/>
    <col min="13310" max="13311" width="13.453125" style="1" customWidth="1"/>
    <col min="13312" max="13312" width="1" style="1" customWidth="1"/>
    <col min="13313" max="13313" width="12.54296875" style="1" customWidth="1"/>
    <col min="13314" max="13317" width="0" style="1" hidden="1" customWidth="1"/>
    <col min="13318" max="13318" width="25.453125" style="1" bestFit="1" customWidth="1"/>
    <col min="13319" max="13319" width="4" style="1" bestFit="1" customWidth="1"/>
    <col min="13320" max="13559" width="9.26953125" style="1"/>
    <col min="13560" max="13560" width="3.7265625" style="1" customWidth="1"/>
    <col min="13561" max="13561" width="18.26953125" style="1" customWidth="1"/>
    <col min="13562" max="13562" width="10" style="1" customWidth="1"/>
    <col min="13563" max="13563" width="8" style="1" customWidth="1"/>
    <col min="13564" max="13564" width="5.453125" style="1" customWidth="1"/>
    <col min="13565" max="13565" width="25.26953125" style="1" customWidth="1"/>
    <col min="13566" max="13567" width="13.453125" style="1" customWidth="1"/>
    <col min="13568" max="13568" width="1" style="1" customWidth="1"/>
    <col min="13569" max="13569" width="12.54296875" style="1" customWidth="1"/>
    <col min="13570" max="13573" width="0" style="1" hidden="1" customWidth="1"/>
    <col min="13574" max="13574" width="25.453125" style="1" bestFit="1" customWidth="1"/>
    <col min="13575" max="13575" width="4" style="1" bestFit="1" customWidth="1"/>
    <col min="13576" max="13815" width="9.26953125" style="1"/>
    <col min="13816" max="13816" width="3.7265625" style="1" customWidth="1"/>
    <col min="13817" max="13817" width="18.26953125" style="1" customWidth="1"/>
    <col min="13818" max="13818" width="10" style="1" customWidth="1"/>
    <col min="13819" max="13819" width="8" style="1" customWidth="1"/>
    <col min="13820" max="13820" width="5.453125" style="1" customWidth="1"/>
    <col min="13821" max="13821" width="25.26953125" style="1" customWidth="1"/>
    <col min="13822" max="13823" width="13.453125" style="1" customWidth="1"/>
    <col min="13824" max="13824" width="1" style="1" customWidth="1"/>
    <col min="13825" max="13825" width="12.54296875" style="1" customWidth="1"/>
    <col min="13826" max="13829" width="0" style="1" hidden="1" customWidth="1"/>
    <col min="13830" max="13830" width="25.453125" style="1" bestFit="1" customWidth="1"/>
    <col min="13831" max="13831" width="4" style="1" bestFit="1" customWidth="1"/>
    <col min="13832" max="14071" width="9.26953125" style="1"/>
    <col min="14072" max="14072" width="3.7265625" style="1" customWidth="1"/>
    <col min="14073" max="14073" width="18.26953125" style="1" customWidth="1"/>
    <col min="14074" max="14074" width="10" style="1" customWidth="1"/>
    <col min="14075" max="14075" width="8" style="1" customWidth="1"/>
    <col min="14076" max="14076" width="5.453125" style="1" customWidth="1"/>
    <col min="14077" max="14077" width="25.26953125" style="1" customWidth="1"/>
    <col min="14078" max="14079" width="13.453125" style="1" customWidth="1"/>
    <col min="14080" max="14080" width="1" style="1" customWidth="1"/>
    <col min="14081" max="14081" width="12.54296875" style="1" customWidth="1"/>
    <col min="14082" max="14085" width="0" style="1" hidden="1" customWidth="1"/>
    <col min="14086" max="14086" width="25.453125" style="1" bestFit="1" customWidth="1"/>
    <col min="14087" max="14087" width="4" style="1" bestFit="1" customWidth="1"/>
    <col min="14088" max="14327" width="9.26953125" style="1"/>
    <col min="14328" max="14328" width="3.7265625" style="1" customWidth="1"/>
    <col min="14329" max="14329" width="18.26953125" style="1" customWidth="1"/>
    <col min="14330" max="14330" width="10" style="1" customWidth="1"/>
    <col min="14331" max="14331" width="8" style="1" customWidth="1"/>
    <col min="14332" max="14332" width="5.453125" style="1" customWidth="1"/>
    <col min="14333" max="14333" width="25.26953125" style="1" customWidth="1"/>
    <col min="14334" max="14335" width="13.453125" style="1" customWidth="1"/>
    <col min="14336" max="14336" width="1" style="1" customWidth="1"/>
    <col min="14337" max="14337" width="12.54296875" style="1" customWidth="1"/>
    <col min="14338" max="14341" width="0" style="1" hidden="1" customWidth="1"/>
    <col min="14342" max="14342" width="25.453125" style="1" bestFit="1" customWidth="1"/>
    <col min="14343" max="14343" width="4" style="1" bestFit="1" customWidth="1"/>
    <col min="14344" max="14583" width="9.26953125" style="1"/>
    <col min="14584" max="14584" width="3.7265625" style="1" customWidth="1"/>
    <col min="14585" max="14585" width="18.26953125" style="1" customWidth="1"/>
    <col min="14586" max="14586" width="10" style="1" customWidth="1"/>
    <col min="14587" max="14587" width="8" style="1" customWidth="1"/>
    <col min="14588" max="14588" width="5.453125" style="1" customWidth="1"/>
    <col min="14589" max="14589" width="25.26953125" style="1" customWidth="1"/>
    <col min="14590" max="14591" width="13.453125" style="1" customWidth="1"/>
    <col min="14592" max="14592" width="1" style="1" customWidth="1"/>
    <col min="14593" max="14593" width="12.54296875" style="1" customWidth="1"/>
    <col min="14594" max="14597" width="0" style="1" hidden="1" customWidth="1"/>
    <col min="14598" max="14598" width="25.453125" style="1" bestFit="1" customWidth="1"/>
    <col min="14599" max="14599" width="4" style="1" bestFit="1" customWidth="1"/>
    <col min="14600" max="14839" width="9.26953125" style="1"/>
    <col min="14840" max="14840" width="3.7265625" style="1" customWidth="1"/>
    <col min="14841" max="14841" width="18.26953125" style="1" customWidth="1"/>
    <col min="14842" max="14842" width="10" style="1" customWidth="1"/>
    <col min="14843" max="14843" width="8" style="1" customWidth="1"/>
    <col min="14844" max="14844" width="5.453125" style="1" customWidth="1"/>
    <col min="14845" max="14845" width="25.26953125" style="1" customWidth="1"/>
    <col min="14846" max="14847" width="13.453125" style="1" customWidth="1"/>
    <col min="14848" max="14848" width="1" style="1" customWidth="1"/>
    <col min="14849" max="14849" width="12.54296875" style="1" customWidth="1"/>
    <col min="14850" max="14853" width="0" style="1" hidden="1" customWidth="1"/>
    <col min="14854" max="14854" width="25.453125" style="1" bestFit="1" customWidth="1"/>
    <col min="14855" max="14855" width="4" style="1" bestFit="1" customWidth="1"/>
    <col min="14856" max="15095" width="9.26953125" style="1"/>
    <col min="15096" max="15096" width="3.7265625" style="1" customWidth="1"/>
    <col min="15097" max="15097" width="18.26953125" style="1" customWidth="1"/>
    <col min="15098" max="15098" width="10" style="1" customWidth="1"/>
    <col min="15099" max="15099" width="8" style="1" customWidth="1"/>
    <col min="15100" max="15100" width="5.453125" style="1" customWidth="1"/>
    <col min="15101" max="15101" width="25.26953125" style="1" customWidth="1"/>
    <col min="15102" max="15103" width="13.453125" style="1" customWidth="1"/>
    <col min="15104" max="15104" width="1" style="1" customWidth="1"/>
    <col min="15105" max="15105" width="12.54296875" style="1" customWidth="1"/>
    <col min="15106" max="15109" width="0" style="1" hidden="1" customWidth="1"/>
    <col min="15110" max="15110" width="25.453125" style="1" bestFit="1" customWidth="1"/>
    <col min="15111" max="15111" width="4" style="1" bestFit="1" customWidth="1"/>
    <col min="15112" max="15351" width="9.26953125" style="1"/>
    <col min="15352" max="15352" width="3.7265625" style="1" customWidth="1"/>
    <col min="15353" max="15353" width="18.26953125" style="1" customWidth="1"/>
    <col min="15354" max="15354" width="10" style="1" customWidth="1"/>
    <col min="15355" max="15355" width="8" style="1" customWidth="1"/>
    <col min="15356" max="15356" width="5.453125" style="1" customWidth="1"/>
    <col min="15357" max="15357" width="25.26953125" style="1" customWidth="1"/>
    <col min="15358" max="15359" width="13.453125" style="1" customWidth="1"/>
    <col min="15360" max="15360" width="1" style="1" customWidth="1"/>
    <col min="15361" max="15361" width="12.54296875" style="1" customWidth="1"/>
    <col min="15362" max="15365" width="0" style="1" hidden="1" customWidth="1"/>
    <col min="15366" max="15366" width="25.453125" style="1" bestFit="1" customWidth="1"/>
    <col min="15367" max="15367" width="4" style="1" bestFit="1" customWidth="1"/>
    <col min="15368" max="15607" width="9.26953125" style="1"/>
    <col min="15608" max="15608" width="3.7265625" style="1" customWidth="1"/>
    <col min="15609" max="15609" width="18.26953125" style="1" customWidth="1"/>
    <col min="15610" max="15610" width="10" style="1" customWidth="1"/>
    <col min="15611" max="15611" width="8" style="1" customWidth="1"/>
    <col min="15612" max="15612" width="5.453125" style="1" customWidth="1"/>
    <col min="15613" max="15613" width="25.26953125" style="1" customWidth="1"/>
    <col min="15614" max="15615" width="13.453125" style="1" customWidth="1"/>
    <col min="15616" max="15616" width="1" style="1" customWidth="1"/>
    <col min="15617" max="15617" width="12.54296875" style="1" customWidth="1"/>
    <col min="15618" max="15621" width="0" style="1" hidden="1" customWidth="1"/>
    <col min="15622" max="15622" width="25.453125" style="1" bestFit="1" customWidth="1"/>
    <col min="15623" max="15623" width="4" style="1" bestFit="1" customWidth="1"/>
    <col min="15624" max="15863" width="9.26953125" style="1"/>
    <col min="15864" max="15864" width="3.7265625" style="1" customWidth="1"/>
    <col min="15865" max="15865" width="18.26953125" style="1" customWidth="1"/>
    <col min="15866" max="15866" width="10" style="1" customWidth="1"/>
    <col min="15867" max="15867" width="8" style="1" customWidth="1"/>
    <col min="15868" max="15868" width="5.453125" style="1" customWidth="1"/>
    <col min="15869" max="15869" width="25.26953125" style="1" customWidth="1"/>
    <col min="15870" max="15871" width="13.453125" style="1" customWidth="1"/>
    <col min="15872" max="15872" width="1" style="1" customWidth="1"/>
    <col min="15873" max="15873" width="12.54296875" style="1" customWidth="1"/>
    <col min="15874" max="15877" width="0" style="1" hidden="1" customWidth="1"/>
    <col min="15878" max="15878" width="25.453125" style="1" bestFit="1" customWidth="1"/>
    <col min="15879" max="15879" width="4" style="1" bestFit="1" customWidth="1"/>
    <col min="15880" max="16119" width="9.26953125" style="1"/>
    <col min="16120" max="16120" width="3.7265625" style="1" customWidth="1"/>
    <col min="16121" max="16121" width="18.26953125" style="1" customWidth="1"/>
    <col min="16122" max="16122" width="10" style="1" customWidth="1"/>
    <col min="16123" max="16123" width="8" style="1" customWidth="1"/>
    <col min="16124" max="16124" width="5.453125" style="1" customWidth="1"/>
    <col min="16125" max="16125" width="25.26953125" style="1" customWidth="1"/>
    <col min="16126" max="16127" width="13.453125" style="1" customWidth="1"/>
    <col min="16128" max="16128" width="1" style="1" customWidth="1"/>
    <col min="16129" max="16129" width="12.54296875" style="1" customWidth="1"/>
    <col min="16130" max="16133" width="0" style="1" hidden="1" customWidth="1"/>
    <col min="16134" max="16134" width="25.453125" style="1" bestFit="1" customWidth="1"/>
    <col min="16135" max="16135" width="4" style="1" bestFit="1" customWidth="1"/>
    <col min="16136" max="16384" width="9.26953125" style="1"/>
  </cols>
  <sheetData>
    <row r="1" spans="1:8" ht="22.5" customHeight="1" x14ac:dyDescent="0.25">
      <c r="A1" s="16"/>
      <c r="B1" s="16"/>
      <c r="C1" s="16"/>
      <c r="D1" s="30"/>
      <c r="E1" s="30"/>
      <c r="F1" s="30"/>
      <c r="G1" s="30"/>
      <c r="H1" s="30"/>
    </row>
    <row r="2" spans="1:8" ht="22.5" customHeight="1" x14ac:dyDescent="0.25">
      <c r="A2" s="16"/>
      <c r="B2" s="16"/>
      <c r="C2" s="16"/>
      <c r="D2" s="17"/>
      <c r="E2" s="18"/>
      <c r="F2" s="18"/>
      <c r="G2" s="16"/>
      <c r="H2" s="16"/>
    </row>
    <row r="3" spans="1:8" ht="15.5" x14ac:dyDescent="0.25">
      <c r="A3" s="31" t="s">
        <v>0</v>
      </c>
      <c r="B3" s="31"/>
      <c r="C3" s="31"/>
      <c r="D3" s="31"/>
      <c r="E3" s="31"/>
      <c r="F3" s="31"/>
      <c r="G3" s="31"/>
      <c r="H3" s="31"/>
    </row>
    <row r="4" spans="1:8" ht="15.5" x14ac:dyDescent="0.25">
      <c r="A4" s="32" t="s">
        <v>1</v>
      </c>
      <c r="B4" s="32"/>
      <c r="C4" s="32"/>
      <c r="D4" s="32"/>
      <c r="E4" s="32"/>
      <c r="F4" s="32"/>
      <c r="G4" s="32"/>
      <c r="H4" s="32"/>
    </row>
    <row r="5" spans="1:8" ht="15.5" x14ac:dyDescent="0.25">
      <c r="A5" s="19"/>
      <c r="B5" s="19"/>
      <c r="C5" s="19"/>
      <c r="D5" s="19"/>
      <c r="E5" s="19"/>
      <c r="F5" s="19"/>
      <c r="G5" s="16"/>
      <c r="H5" s="16"/>
    </row>
    <row r="6" spans="1:8" ht="18.75" customHeight="1" x14ac:dyDescent="0.25">
      <c r="A6" s="31" t="s">
        <v>2</v>
      </c>
      <c r="B6" s="31"/>
      <c r="C6" s="31"/>
      <c r="D6" s="31"/>
      <c r="E6" s="31"/>
      <c r="F6" s="31"/>
      <c r="G6" s="31"/>
      <c r="H6" s="31"/>
    </row>
    <row r="7" spans="1:8" ht="15.5" x14ac:dyDescent="0.25">
      <c r="A7" s="32" t="s">
        <v>3</v>
      </c>
      <c r="B7" s="32"/>
      <c r="C7" s="32"/>
      <c r="D7" s="32"/>
      <c r="E7" s="32"/>
      <c r="F7" s="32"/>
      <c r="G7" s="32"/>
      <c r="H7" s="32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9" spans="1:8" ht="27.75" customHeight="1" x14ac:dyDescent="0.25">
      <c r="A9" s="20" t="s">
        <v>4</v>
      </c>
      <c r="B9" s="16"/>
      <c r="C9" s="16"/>
      <c r="D9" s="16"/>
      <c r="E9" s="16"/>
      <c r="F9" s="16"/>
      <c r="G9" s="16"/>
      <c r="H9" s="16"/>
    </row>
    <row r="10" spans="1:8" x14ac:dyDescent="0.25">
      <c r="A10" s="33" t="s">
        <v>13</v>
      </c>
      <c r="B10" s="33"/>
      <c r="C10" s="33"/>
      <c r="D10" s="33"/>
      <c r="E10" s="33"/>
      <c r="F10" s="33"/>
      <c r="G10" s="33"/>
      <c r="H10" s="33"/>
    </row>
    <row r="11" spans="1:8" x14ac:dyDescent="0.25">
      <c r="A11" s="33"/>
      <c r="B11" s="33"/>
      <c r="C11" s="33"/>
      <c r="D11" s="33"/>
      <c r="E11" s="33"/>
      <c r="F11" s="33"/>
      <c r="G11" s="33"/>
      <c r="H11" s="33"/>
    </row>
    <row r="12" spans="1:8" x14ac:dyDescent="0.25">
      <c r="A12" s="33"/>
      <c r="B12" s="33"/>
      <c r="C12" s="33"/>
      <c r="D12" s="33"/>
      <c r="E12" s="33"/>
      <c r="F12" s="33"/>
      <c r="G12" s="33"/>
      <c r="H12" s="33"/>
    </row>
    <row r="13" spans="1:8" x14ac:dyDescent="0.25">
      <c r="A13" s="33"/>
      <c r="B13" s="33"/>
      <c r="C13" s="33"/>
      <c r="D13" s="33"/>
      <c r="E13" s="33"/>
      <c r="F13" s="33"/>
      <c r="G13" s="33"/>
      <c r="H13" s="33"/>
    </row>
    <row r="14" spans="1:8" x14ac:dyDescent="0.25">
      <c r="A14" s="33"/>
      <c r="B14" s="33"/>
      <c r="C14" s="33"/>
      <c r="D14" s="33"/>
      <c r="E14" s="33"/>
      <c r="F14" s="33"/>
      <c r="G14" s="33"/>
      <c r="H14" s="33"/>
    </row>
    <row r="15" spans="1:8" x14ac:dyDescent="0.25">
      <c r="A15" s="33"/>
      <c r="B15" s="33"/>
      <c r="C15" s="33"/>
      <c r="D15" s="33"/>
      <c r="E15" s="33"/>
      <c r="F15" s="33"/>
      <c r="G15" s="33"/>
      <c r="H15" s="33"/>
    </row>
    <row r="16" spans="1:8" x14ac:dyDescent="0.25">
      <c r="A16" s="16"/>
      <c r="B16" s="16"/>
      <c r="C16" s="16"/>
      <c r="D16" s="16"/>
      <c r="E16" s="16"/>
      <c r="F16" s="16"/>
      <c r="G16" s="16"/>
      <c r="H16" s="16"/>
    </row>
    <row r="17" spans="1:17" x14ac:dyDescent="0.25">
      <c r="A17" s="29" t="s">
        <v>12</v>
      </c>
      <c r="B17" s="29"/>
      <c r="C17" s="29"/>
      <c r="D17" s="29"/>
      <c r="E17" s="29"/>
      <c r="F17" s="29"/>
      <c r="G17" s="29"/>
      <c r="H17" s="29"/>
    </row>
    <row r="18" spans="1:17" x14ac:dyDescent="0.25">
      <c r="A18" s="29"/>
      <c r="B18" s="29"/>
      <c r="C18" s="29"/>
      <c r="D18" s="29"/>
      <c r="E18" s="29"/>
      <c r="F18" s="29"/>
      <c r="G18" s="29"/>
      <c r="H18" s="29"/>
    </row>
    <row r="19" spans="1:17" x14ac:dyDescent="0.25">
      <c r="A19" s="29"/>
      <c r="B19" s="29"/>
      <c r="C19" s="29"/>
      <c r="D19" s="29"/>
      <c r="E19" s="29"/>
      <c r="F19" s="29"/>
      <c r="G19" s="29"/>
      <c r="H19" s="29"/>
    </row>
    <row r="20" spans="1:17" x14ac:dyDescent="0.25">
      <c r="A20" s="29"/>
      <c r="B20" s="29"/>
      <c r="C20" s="29"/>
      <c r="D20" s="29"/>
      <c r="E20" s="29"/>
      <c r="F20" s="29"/>
      <c r="G20" s="29"/>
      <c r="H20" s="29"/>
    </row>
    <row r="21" spans="1:17" x14ac:dyDescent="0.25">
      <c r="A21" s="29"/>
      <c r="B21" s="29"/>
      <c r="C21" s="29"/>
      <c r="D21" s="29"/>
      <c r="E21" s="29"/>
      <c r="F21" s="29"/>
      <c r="G21" s="29"/>
      <c r="H21" s="29"/>
    </row>
    <row r="22" spans="1:17" x14ac:dyDescent="0.25">
      <c r="A22" s="29"/>
      <c r="B22" s="29"/>
      <c r="C22" s="29"/>
      <c r="D22" s="29"/>
      <c r="E22" s="29"/>
      <c r="F22" s="29"/>
      <c r="G22" s="29"/>
      <c r="H22" s="29"/>
    </row>
    <row r="23" spans="1:17" x14ac:dyDescent="0.25">
      <c r="A23" s="16"/>
      <c r="B23" s="16"/>
      <c r="C23" s="16"/>
      <c r="D23" s="16"/>
      <c r="E23" s="16"/>
      <c r="F23" s="16"/>
      <c r="G23" s="16"/>
      <c r="H23" s="16"/>
    </row>
    <row r="24" spans="1:17" ht="14.5" x14ac:dyDescent="0.25">
      <c r="A24" s="16"/>
      <c r="B24" s="23"/>
      <c r="C24" s="23"/>
      <c r="D24" s="23"/>
      <c r="E24" s="23"/>
      <c r="F24" s="23"/>
      <c r="G24" s="23"/>
      <c r="H24" s="23"/>
    </row>
    <row r="25" spans="1:17" ht="14.5" x14ac:dyDescent="0.25">
      <c r="A25" s="23" t="s">
        <v>5</v>
      </c>
      <c r="B25" s="16"/>
      <c r="C25" s="24"/>
      <c r="D25" s="24"/>
      <c r="E25" s="25" t="s">
        <v>6</v>
      </c>
      <c r="F25" s="24"/>
      <c r="G25" s="24"/>
      <c r="H25" s="24"/>
    </row>
    <row r="26" spans="1:17" x14ac:dyDescent="0.25">
      <c r="A26" s="16"/>
      <c r="B26" s="16"/>
      <c r="C26" s="16"/>
      <c r="D26" s="16"/>
      <c r="E26" s="16"/>
      <c r="F26" s="16"/>
      <c r="G26" s="16"/>
      <c r="H26" s="16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16"/>
      <c r="B27" s="2" t="s">
        <v>7</v>
      </c>
      <c r="C27" s="3" t="s">
        <v>11</v>
      </c>
      <c r="D27" s="2" t="s">
        <v>8</v>
      </c>
      <c r="E27" s="3" t="s">
        <v>9</v>
      </c>
      <c r="F27" s="2" t="s">
        <v>10</v>
      </c>
      <c r="G27" s="16"/>
      <c r="H27" s="16"/>
      <c r="I27" s="7"/>
      <c r="J27" s="7"/>
      <c r="K27" s="7"/>
      <c r="L27" s="7"/>
      <c r="M27" s="7"/>
      <c r="N27" s="7"/>
      <c r="O27" s="7"/>
      <c r="P27" s="7"/>
      <c r="Q27" s="7"/>
    </row>
    <row r="28" spans="1:17" ht="21.75" customHeight="1" x14ac:dyDescent="0.25">
      <c r="A28" s="16"/>
      <c r="B28" s="4" t="s">
        <v>7</v>
      </c>
      <c r="C28" s="5">
        <v>40583</v>
      </c>
      <c r="D28" s="5" t="s">
        <v>8</v>
      </c>
      <c r="E28" s="5">
        <v>40610</v>
      </c>
      <c r="F28" s="6">
        <v>48</v>
      </c>
      <c r="G28" s="16"/>
      <c r="H28" s="16"/>
      <c r="I28" s="7"/>
      <c r="J28" s="7"/>
      <c r="K28" s="7"/>
      <c r="L28" s="7"/>
      <c r="M28" s="7"/>
      <c r="N28" s="7"/>
      <c r="O28" s="7"/>
      <c r="P28" s="7"/>
      <c r="Q28" s="7"/>
    </row>
    <row r="29" spans="1:17" ht="21.75" customHeight="1" x14ac:dyDescent="0.25">
      <c r="A29" s="26"/>
      <c r="B29" s="4" t="s">
        <v>7</v>
      </c>
      <c r="C29" s="5">
        <v>40611</v>
      </c>
      <c r="D29" s="6" t="s">
        <v>8</v>
      </c>
      <c r="E29" s="5">
        <v>40647</v>
      </c>
      <c r="F29" s="6">
        <v>43</v>
      </c>
      <c r="G29" s="16"/>
      <c r="H29" s="16"/>
      <c r="I29" s="7"/>
      <c r="J29" s="7"/>
      <c r="K29" s="7"/>
      <c r="L29" s="7"/>
      <c r="M29" s="7"/>
      <c r="N29" s="7"/>
      <c r="O29" s="7"/>
      <c r="P29" s="7"/>
      <c r="Q29" s="7"/>
    </row>
    <row r="30" spans="1:17" ht="21.75" customHeight="1" x14ac:dyDescent="0.25">
      <c r="A30" s="16"/>
      <c r="B30" s="4" t="s">
        <v>7</v>
      </c>
      <c r="C30" s="5">
        <v>40648</v>
      </c>
      <c r="D30" s="6" t="s">
        <v>8</v>
      </c>
      <c r="E30" s="5">
        <v>40677</v>
      </c>
      <c r="F30" s="6">
        <v>29</v>
      </c>
      <c r="G30" s="16"/>
      <c r="H30" s="16"/>
      <c r="I30" s="7"/>
      <c r="J30" s="7"/>
      <c r="K30" s="7"/>
      <c r="L30" s="7"/>
      <c r="M30" s="7"/>
      <c r="N30" s="7"/>
      <c r="O30" s="7"/>
      <c r="P30" s="7"/>
      <c r="Q30" s="7"/>
    </row>
    <row r="31" spans="1:17" ht="21.75" customHeight="1" x14ac:dyDescent="0.25">
      <c r="A31" s="27"/>
      <c r="B31" s="4" t="s">
        <v>7</v>
      </c>
      <c r="C31" s="5">
        <v>40678</v>
      </c>
      <c r="D31" s="6" t="s">
        <v>8</v>
      </c>
      <c r="E31" s="5">
        <v>40708</v>
      </c>
      <c r="F31" s="6">
        <v>28</v>
      </c>
      <c r="G31" s="16"/>
      <c r="H31" s="16"/>
      <c r="I31" s="7"/>
      <c r="J31" s="7"/>
      <c r="K31" s="7"/>
      <c r="L31" s="7"/>
      <c r="M31" s="7"/>
      <c r="N31" s="7"/>
      <c r="O31" s="7"/>
      <c r="P31" s="7"/>
      <c r="Q31" s="7"/>
    </row>
    <row r="32" spans="1:17" ht="21.75" customHeight="1" x14ac:dyDescent="0.25">
      <c r="A32" s="27"/>
      <c r="B32" s="4" t="s">
        <v>7</v>
      </c>
      <c r="C32" s="5">
        <v>40709</v>
      </c>
      <c r="D32" s="6" t="s">
        <v>8</v>
      </c>
      <c r="E32" s="5">
        <v>40738</v>
      </c>
      <c r="F32" s="6">
        <v>28</v>
      </c>
      <c r="G32" s="16"/>
      <c r="H32" s="16"/>
      <c r="I32" s="7"/>
      <c r="J32" s="7"/>
      <c r="K32" s="7"/>
      <c r="L32" s="7"/>
      <c r="M32" s="7"/>
      <c r="N32" s="7"/>
      <c r="O32" s="7"/>
      <c r="P32" s="7"/>
      <c r="Q32" s="7"/>
    </row>
    <row r="33" spans="1:17" ht="21.75" customHeight="1" x14ac:dyDescent="0.25">
      <c r="A33" s="27"/>
      <c r="B33" s="4" t="s">
        <v>7</v>
      </c>
      <c r="C33" s="5">
        <v>40739</v>
      </c>
      <c r="D33" s="6" t="s">
        <v>8</v>
      </c>
      <c r="E33" s="5">
        <v>40769</v>
      </c>
      <c r="F33" s="6">
        <v>28</v>
      </c>
      <c r="G33" s="16"/>
      <c r="H33" s="16"/>
      <c r="I33" s="7"/>
      <c r="J33" s="7"/>
      <c r="K33" s="7"/>
      <c r="L33" s="7"/>
      <c r="M33" s="7"/>
      <c r="N33" s="7"/>
      <c r="O33" s="7"/>
      <c r="P33" s="7"/>
      <c r="Q33" s="7"/>
    </row>
    <row r="34" spans="1:17" ht="21.75" customHeight="1" x14ac:dyDescent="0.25">
      <c r="A34" s="27"/>
      <c r="B34" s="4" t="s">
        <v>7</v>
      </c>
      <c r="C34" s="5">
        <v>40770</v>
      </c>
      <c r="D34" s="6" t="s">
        <v>8</v>
      </c>
      <c r="E34" s="5">
        <v>40800</v>
      </c>
      <c r="F34" s="6">
        <v>32</v>
      </c>
      <c r="G34" s="16"/>
      <c r="H34" s="16"/>
      <c r="I34" s="7"/>
      <c r="J34" s="7"/>
      <c r="K34" s="7"/>
      <c r="L34" s="7"/>
      <c r="M34" s="7"/>
      <c r="N34" s="7"/>
      <c r="O34" s="7"/>
      <c r="P34" s="7"/>
      <c r="Q34" s="7"/>
    </row>
    <row r="35" spans="1:17" ht="21.75" customHeight="1" x14ac:dyDescent="0.25">
      <c r="A35" s="27"/>
      <c r="B35" s="4" t="s">
        <v>7</v>
      </c>
      <c r="C35" s="5">
        <v>40801</v>
      </c>
      <c r="D35" s="6" t="s">
        <v>8</v>
      </c>
      <c r="E35" s="5">
        <v>40830</v>
      </c>
      <c r="F35" s="6">
        <v>36</v>
      </c>
      <c r="G35" s="16"/>
      <c r="H35" s="16"/>
      <c r="I35" s="7"/>
      <c r="J35" s="7"/>
      <c r="K35" s="7"/>
      <c r="L35" s="7"/>
      <c r="M35" s="7"/>
      <c r="N35" s="7"/>
      <c r="O35" s="7"/>
      <c r="P35" s="7"/>
      <c r="Q35" s="7"/>
    </row>
    <row r="36" spans="1:17" ht="21.75" customHeight="1" x14ac:dyDescent="0.25">
      <c r="A36" s="27"/>
      <c r="B36" s="4" t="s">
        <v>7</v>
      </c>
      <c r="C36" s="5">
        <v>40831</v>
      </c>
      <c r="D36" s="6" t="s">
        <v>8</v>
      </c>
      <c r="E36" s="5">
        <v>40861</v>
      </c>
      <c r="F36" s="6">
        <v>47</v>
      </c>
      <c r="G36" s="16"/>
      <c r="H36" s="16"/>
      <c r="I36" s="7"/>
      <c r="J36" s="7"/>
      <c r="K36" s="7"/>
      <c r="L36" s="7"/>
      <c r="M36" s="7"/>
      <c r="N36" s="7"/>
      <c r="O36" s="7"/>
      <c r="P36" s="7"/>
      <c r="Q36" s="7"/>
    </row>
    <row r="37" spans="1:17" ht="21.75" customHeight="1" x14ac:dyDescent="0.25">
      <c r="A37" s="27"/>
      <c r="B37" s="4" t="s">
        <v>7</v>
      </c>
      <c r="C37" s="5">
        <v>40862</v>
      </c>
      <c r="D37" s="6" t="s">
        <v>8</v>
      </c>
      <c r="E37" s="5">
        <v>40891</v>
      </c>
      <c r="F37" s="6">
        <v>52</v>
      </c>
      <c r="G37" s="16"/>
      <c r="H37" s="16"/>
      <c r="I37" s="7"/>
      <c r="J37" s="7"/>
      <c r="K37" s="7"/>
      <c r="L37" s="7"/>
      <c r="M37" s="7"/>
      <c r="N37" s="7"/>
      <c r="O37" s="7"/>
      <c r="P37" s="7"/>
      <c r="Q37" s="7"/>
    </row>
    <row r="38" spans="1:17" ht="21.75" customHeight="1" x14ac:dyDescent="0.25">
      <c r="A38" s="27"/>
      <c r="B38" s="4" t="s">
        <v>7</v>
      </c>
      <c r="C38" s="5">
        <v>40892</v>
      </c>
      <c r="D38" s="6" t="s">
        <v>8</v>
      </c>
      <c r="E38" s="5">
        <v>40922</v>
      </c>
      <c r="F38" s="6">
        <v>53</v>
      </c>
      <c r="G38" s="16"/>
      <c r="H38" s="16"/>
      <c r="I38" s="7"/>
      <c r="J38" s="7"/>
      <c r="K38" s="7"/>
      <c r="L38" s="7"/>
      <c r="M38" s="7"/>
      <c r="N38" s="7"/>
      <c r="O38" s="7"/>
      <c r="P38" s="7"/>
      <c r="Q38" s="7"/>
    </row>
    <row r="39" spans="1:17" ht="21.75" customHeight="1" x14ac:dyDescent="0.25">
      <c r="A39" s="27"/>
      <c r="B39" s="4" t="s">
        <v>7</v>
      </c>
      <c r="C39" s="5">
        <v>40923</v>
      </c>
      <c r="D39" s="6" t="s">
        <v>8</v>
      </c>
      <c r="E39" s="5">
        <v>40953</v>
      </c>
      <c r="F39" s="6">
        <v>54</v>
      </c>
      <c r="G39" s="16"/>
      <c r="H39" s="16"/>
      <c r="I39" s="7"/>
      <c r="J39" s="7"/>
      <c r="K39" s="7"/>
      <c r="L39" s="7"/>
      <c r="M39" s="7"/>
      <c r="N39" s="7"/>
      <c r="O39" s="7"/>
      <c r="P39" s="7"/>
      <c r="Q39" s="7"/>
    </row>
    <row r="40" spans="1:17" ht="21.75" customHeight="1" x14ac:dyDescent="0.25">
      <c r="A40" s="27"/>
      <c r="B40" s="4" t="s">
        <v>7</v>
      </c>
      <c r="C40" s="5">
        <v>40954</v>
      </c>
      <c r="D40" s="6" t="s">
        <v>8</v>
      </c>
      <c r="E40" s="5">
        <v>40982</v>
      </c>
      <c r="F40" s="6">
        <v>61</v>
      </c>
      <c r="G40" s="16"/>
      <c r="H40" s="16"/>
      <c r="I40" s="7"/>
      <c r="J40" s="7"/>
      <c r="K40" s="7"/>
      <c r="L40" s="7"/>
      <c r="M40" s="7"/>
      <c r="N40" s="7"/>
      <c r="O40" s="7"/>
      <c r="P40" s="7"/>
      <c r="Q40" s="7"/>
    </row>
    <row r="41" spans="1:17" ht="21.75" customHeight="1" x14ac:dyDescent="0.25">
      <c r="A41" s="27"/>
      <c r="B41" s="4" t="s">
        <v>7</v>
      </c>
      <c r="C41" s="5">
        <v>40983</v>
      </c>
      <c r="D41" s="6" t="s">
        <v>8</v>
      </c>
      <c r="E41" s="5">
        <v>41013</v>
      </c>
      <c r="F41" s="6">
        <v>77</v>
      </c>
      <c r="G41" s="16"/>
      <c r="H41" s="16"/>
    </row>
    <row r="42" spans="1:17" ht="21.75" customHeight="1" x14ac:dyDescent="0.25">
      <c r="A42" s="27"/>
      <c r="B42" s="4" t="s">
        <v>7</v>
      </c>
      <c r="C42" s="5">
        <v>41014</v>
      </c>
      <c r="D42" s="6" t="s">
        <v>8</v>
      </c>
      <c r="E42" s="5">
        <v>41043</v>
      </c>
      <c r="F42" s="6">
        <v>86</v>
      </c>
      <c r="G42" s="16"/>
      <c r="H42" s="16"/>
      <c r="I42" s="15"/>
      <c r="J42" s="15"/>
      <c r="K42" s="15"/>
      <c r="L42" s="10"/>
      <c r="M42" s="10"/>
    </row>
    <row r="43" spans="1:17" ht="21.75" customHeight="1" x14ac:dyDescent="0.25">
      <c r="A43" s="27"/>
      <c r="B43" s="4" t="s">
        <v>7</v>
      </c>
      <c r="C43" s="5">
        <v>41044</v>
      </c>
      <c r="D43" s="6" t="s">
        <v>8</v>
      </c>
      <c r="E43" s="5">
        <v>41074</v>
      </c>
      <c r="F43" s="6">
        <v>90</v>
      </c>
      <c r="G43" s="16"/>
      <c r="H43" s="16"/>
      <c r="I43" s="10"/>
      <c r="J43" s="10"/>
      <c r="K43" s="10"/>
      <c r="L43" s="10"/>
      <c r="M43" s="10"/>
    </row>
    <row r="44" spans="1:17" ht="21.75" customHeight="1" x14ac:dyDescent="0.25">
      <c r="A44" s="27"/>
      <c r="B44" s="4" t="s">
        <v>7</v>
      </c>
      <c r="C44" s="5">
        <v>41075</v>
      </c>
      <c r="D44" s="6" t="s">
        <v>8</v>
      </c>
      <c r="E44" s="5">
        <v>41104</v>
      </c>
      <c r="F44" s="6">
        <v>87</v>
      </c>
      <c r="G44" s="16"/>
      <c r="H44" s="16"/>
      <c r="I44" s="11"/>
      <c r="J44" s="12"/>
      <c r="K44" s="13"/>
      <c r="L44" s="12"/>
      <c r="M44" s="14"/>
    </row>
    <row r="45" spans="1:17" ht="21.75" customHeight="1" x14ac:dyDescent="0.25">
      <c r="A45" s="27"/>
      <c r="B45" s="4" t="s">
        <v>7</v>
      </c>
      <c r="C45" s="5">
        <v>41105</v>
      </c>
      <c r="D45" s="6" t="s">
        <v>8</v>
      </c>
      <c r="E45" s="5">
        <v>41135</v>
      </c>
      <c r="F45" s="6">
        <v>83</v>
      </c>
      <c r="G45" s="16"/>
      <c r="H45" s="16"/>
      <c r="I45" s="11"/>
      <c r="J45" s="12"/>
      <c r="K45" s="13"/>
      <c r="L45" s="12"/>
      <c r="M45" s="14"/>
    </row>
    <row r="46" spans="1:17" ht="21.75" customHeight="1" x14ac:dyDescent="0.25">
      <c r="A46" s="27"/>
      <c r="B46" s="4" t="s">
        <v>7</v>
      </c>
      <c r="C46" s="5">
        <v>41136</v>
      </c>
      <c r="D46" s="6" t="s">
        <v>8</v>
      </c>
      <c r="E46" s="5">
        <v>41166</v>
      </c>
      <c r="F46" s="6">
        <v>81</v>
      </c>
      <c r="G46" s="16"/>
      <c r="H46" s="16"/>
    </row>
    <row r="47" spans="1:17" ht="21.75" customHeight="1" x14ac:dyDescent="0.25">
      <c r="A47" s="27"/>
      <c r="B47" s="4" t="s">
        <v>7</v>
      </c>
      <c r="C47" s="5">
        <v>41167</v>
      </c>
      <c r="D47" s="6" t="s">
        <v>8</v>
      </c>
      <c r="E47" s="5">
        <v>41196</v>
      </c>
      <c r="F47" s="6">
        <v>112</v>
      </c>
      <c r="G47" s="16"/>
      <c r="H47" s="16"/>
    </row>
    <row r="48" spans="1:17" ht="21.75" customHeight="1" x14ac:dyDescent="0.25">
      <c r="A48" s="27"/>
      <c r="B48" s="4" t="s">
        <v>7</v>
      </c>
      <c r="C48" s="5">
        <v>41197</v>
      </c>
      <c r="D48" s="6" t="s">
        <v>8</v>
      </c>
      <c r="E48" s="5">
        <v>41227</v>
      </c>
      <c r="F48" s="6">
        <v>95</v>
      </c>
      <c r="G48" s="16"/>
      <c r="H48" s="16"/>
    </row>
    <row r="49" spans="1:8" ht="21.75" customHeight="1" x14ac:dyDescent="0.25">
      <c r="A49" s="27"/>
      <c r="B49" s="4" t="s">
        <v>7</v>
      </c>
      <c r="C49" s="5">
        <v>41228</v>
      </c>
      <c r="D49" s="6" t="s">
        <v>8</v>
      </c>
      <c r="E49" s="5">
        <v>41257</v>
      </c>
      <c r="F49" s="6">
        <v>96</v>
      </c>
      <c r="G49" s="16"/>
      <c r="H49" s="16"/>
    </row>
    <row r="50" spans="1:8" ht="21.75" customHeight="1" x14ac:dyDescent="0.25">
      <c r="A50" s="27"/>
      <c r="B50" s="4" t="s">
        <v>7</v>
      </c>
      <c r="C50" s="5">
        <v>41258</v>
      </c>
      <c r="D50" s="6" t="s">
        <v>8</v>
      </c>
      <c r="E50" s="5">
        <v>41288</v>
      </c>
      <c r="F50" s="6">
        <v>67</v>
      </c>
      <c r="G50" s="16"/>
      <c r="H50" s="16"/>
    </row>
    <row r="51" spans="1:8" ht="21.75" customHeight="1" x14ac:dyDescent="0.25">
      <c r="A51" s="27"/>
      <c r="B51" s="4" t="s">
        <v>7</v>
      </c>
      <c r="C51" s="5">
        <v>41289</v>
      </c>
      <c r="D51" s="6" t="s">
        <v>8</v>
      </c>
      <c r="E51" s="5">
        <v>41319</v>
      </c>
      <c r="F51" s="6">
        <v>45</v>
      </c>
      <c r="G51" s="16"/>
      <c r="H51" s="16"/>
    </row>
    <row r="52" spans="1:8" ht="21.75" customHeight="1" x14ac:dyDescent="0.25">
      <c r="A52" s="27"/>
      <c r="B52" s="4" t="s">
        <v>7</v>
      </c>
      <c r="C52" s="5">
        <v>41320</v>
      </c>
      <c r="D52" s="6" t="s">
        <v>8</v>
      </c>
      <c r="E52" s="5">
        <v>41347</v>
      </c>
      <c r="F52" s="6">
        <v>35</v>
      </c>
      <c r="G52" s="16"/>
      <c r="H52" s="16"/>
    </row>
    <row r="53" spans="1:8" ht="21.75" customHeight="1" x14ac:dyDescent="0.25">
      <c r="A53" s="27"/>
      <c r="B53" s="4" t="s">
        <v>7</v>
      </c>
      <c r="C53" s="5">
        <v>41348</v>
      </c>
      <c r="D53" s="6" t="s">
        <v>8</v>
      </c>
      <c r="E53" s="5">
        <v>41378</v>
      </c>
      <c r="F53" s="6">
        <v>22</v>
      </c>
      <c r="G53" s="16"/>
      <c r="H53" s="16"/>
    </row>
    <row r="54" spans="1:8" ht="21.75" customHeight="1" x14ac:dyDescent="0.25">
      <c r="A54" s="27"/>
      <c r="B54" s="4" t="s">
        <v>7</v>
      </c>
      <c r="C54" s="5">
        <v>41379</v>
      </c>
      <c r="D54" s="6" t="s">
        <v>8</v>
      </c>
      <c r="E54" s="5">
        <v>41408</v>
      </c>
      <c r="F54" s="6">
        <v>24</v>
      </c>
      <c r="G54" s="16"/>
      <c r="H54" s="16"/>
    </row>
    <row r="55" spans="1:8" ht="21.75" customHeight="1" x14ac:dyDescent="0.25">
      <c r="A55" s="27"/>
      <c r="B55" s="4" t="s">
        <v>7</v>
      </c>
      <c r="C55" s="5">
        <v>41409</v>
      </c>
      <c r="D55" s="6" t="s">
        <v>8</v>
      </c>
      <c r="E55" s="5">
        <v>41439</v>
      </c>
      <c r="F55" s="6">
        <v>22</v>
      </c>
      <c r="G55" s="16"/>
      <c r="H55" s="16"/>
    </row>
    <row r="56" spans="1:8" ht="21.75" customHeight="1" x14ac:dyDescent="0.25">
      <c r="A56" s="27"/>
      <c r="B56" s="4" t="s">
        <v>7</v>
      </c>
      <c r="C56" s="5">
        <v>41440</v>
      </c>
      <c r="D56" s="6" t="s">
        <v>8</v>
      </c>
      <c r="E56" s="5">
        <v>41469</v>
      </c>
      <c r="F56" s="6">
        <v>30</v>
      </c>
      <c r="G56" s="16"/>
      <c r="H56" s="16"/>
    </row>
    <row r="57" spans="1:8" ht="21.75" customHeight="1" x14ac:dyDescent="0.25">
      <c r="A57" s="27"/>
      <c r="B57" s="4" t="s">
        <v>7</v>
      </c>
      <c r="C57" s="5">
        <v>41470</v>
      </c>
      <c r="D57" s="6" t="s">
        <v>8</v>
      </c>
      <c r="E57" s="5">
        <v>41500</v>
      </c>
      <c r="F57" s="6">
        <v>24</v>
      </c>
      <c r="G57" s="16"/>
      <c r="H57" s="16"/>
    </row>
    <row r="58" spans="1:8" ht="21.75" customHeight="1" x14ac:dyDescent="0.25">
      <c r="A58" s="27"/>
      <c r="B58" s="4" t="s">
        <v>7</v>
      </c>
      <c r="C58" s="5">
        <v>41501</v>
      </c>
      <c r="D58" s="6" t="s">
        <v>8</v>
      </c>
      <c r="E58" s="5">
        <v>41531</v>
      </c>
      <c r="F58" s="6">
        <v>25</v>
      </c>
      <c r="G58" s="16"/>
      <c r="H58" s="16"/>
    </row>
    <row r="59" spans="1:8" ht="22.5" customHeight="1" x14ac:dyDescent="0.25">
      <c r="A59" s="27"/>
      <c r="B59" s="4" t="s">
        <v>7</v>
      </c>
      <c r="C59" s="5">
        <v>41532</v>
      </c>
      <c r="D59" s="6" t="s">
        <v>8</v>
      </c>
      <c r="E59" s="5">
        <v>41561</v>
      </c>
      <c r="F59" s="6">
        <v>29</v>
      </c>
      <c r="G59" s="16"/>
      <c r="H59" s="16"/>
    </row>
    <row r="60" spans="1:8" ht="22.5" customHeight="1" x14ac:dyDescent="0.25">
      <c r="A60" s="27"/>
      <c r="B60" s="4" t="s">
        <v>7</v>
      </c>
      <c r="C60" s="5">
        <v>41562</v>
      </c>
      <c r="D60" s="6" t="s">
        <v>8</v>
      </c>
      <c r="E60" s="5">
        <v>41592</v>
      </c>
      <c r="F60" s="6">
        <v>32</v>
      </c>
      <c r="G60" s="16"/>
      <c r="H60" s="16"/>
    </row>
    <row r="61" spans="1:8" ht="22.5" customHeight="1" x14ac:dyDescent="0.25">
      <c r="A61" s="27"/>
      <c r="B61" s="4" t="s">
        <v>7</v>
      </c>
      <c r="C61" s="5">
        <v>41593</v>
      </c>
      <c r="D61" s="6" t="s">
        <v>8</v>
      </c>
      <c r="E61" s="5">
        <v>41622</v>
      </c>
      <c r="F61" s="6">
        <v>48</v>
      </c>
      <c r="G61" s="16"/>
      <c r="H61" s="16"/>
    </row>
    <row r="62" spans="1:8" ht="22.5" customHeight="1" x14ac:dyDescent="0.25">
      <c r="A62" s="27"/>
      <c r="B62" s="4" t="s">
        <v>7</v>
      </c>
      <c r="C62" s="5">
        <v>41623</v>
      </c>
      <c r="D62" s="6" t="s">
        <v>8</v>
      </c>
      <c r="E62" s="5">
        <v>41653</v>
      </c>
      <c r="F62" s="6">
        <v>31</v>
      </c>
      <c r="G62" s="16"/>
      <c r="H62" s="16"/>
    </row>
    <row r="63" spans="1:8" ht="22.5" customHeight="1" x14ac:dyDescent="0.25">
      <c r="A63" s="27"/>
      <c r="B63" s="4" t="s">
        <v>7</v>
      </c>
      <c r="C63" s="5">
        <v>41654</v>
      </c>
      <c r="D63" s="6" t="s">
        <v>8</v>
      </c>
      <c r="E63" s="5">
        <v>41684</v>
      </c>
      <c r="F63" s="6">
        <v>26</v>
      </c>
      <c r="G63" s="16"/>
      <c r="H63" s="16"/>
    </row>
    <row r="64" spans="1:8" ht="22.5" customHeight="1" x14ac:dyDescent="0.25">
      <c r="A64" s="28"/>
      <c r="B64" s="4" t="s">
        <v>7</v>
      </c>
      <c r="C64" s="5">
        <v>41685</v>
      </c>
      <c r="D64" s="6" t="s">
        <v>8</v>
      </c>
      <c r="E64" s="5">
        <v>41712</v>
      </c>
      <c r="F64" s="6">
        <v>25</v>
      </c>
      <c r="G64" s="16"/>
      <c r="H64" s="16"/>
    </row>
    <row r="65" spans="1:8" ht="22.5" customHeight="1" x14ac:dyDescent="0.25">
      <c r="A65" s="16"/>
      <c r="B65" s="4" t="s">
        <v>7</v>
      </c>
      <c r="C65" s="5">
        <v>41713</v>
      </c>
      <c r="D65" s="6" t="s">
        <v>8</v>
      </c>
      <c r="E65" s="5">
        <v>41743</v>
      </c>
      <c r="F65" s="6">
        <v>27</v>
      </c>
      <c r="G65" s="16"/>
      <c r="H65" s="16"/>
    </row>
    <row r="66" spans="1:8" ht="22.5" customHeight="1" x14ac:dyDescent="0.25">
      <c r="A66" s="16"/>
      <c r="B66" s="4" t="s">
        <v>7</v>
      </c>
      <c r="C66" s="5">
        <v>41744</v>
      </c>
      <c r="D66" s="6" t="s">
        <v>8</v>
      </c>
      <c r="E66" s="5">
        <v>41773</v>
      </c>
      <c r="F66" s="6">
        <v>34</v>
      </c>
      <c r="G66" s="16"/>
      <c r="H66" s="16"/>
    </row>
    <row r="67" spans="1:8" ht="22.5" customHeight="1" x14ac:dyDescent="0.25">
      <c r="A67" s="16"/>
      <c r="B67" s="4" t="s">
        <v>7</v>
      </c>
      <c r="C67" s="5">
        <v>41774</v>
      </c>
      <c r="D67" s="6" t="s">
        <v>8</v>
      </c>
      <c r="E67" s="5">
        <v>41804</v>
      </c>
      <c r="F67" s="6">
        <v>44</v>
      </c>
      <c r="G67" s="16"/>
      <c r="H67" s="16"/>
    </row>
    <row r="68" spans="1:8" ht="22.5" customHeight="1" x14ac:dyDescent="0.25">
      <c r="A68" s="16"/>
      <c r="B68" s="4" t="s">
        <v>7</v>
      </c>
      <c r="C68" s="5">
        <v>41805</v>
      </c>
      <c r="D68" s="6" t="s">
        <v>8</v>
      </c>
      <c r="E68" s="5">
        <v>41834</v>
      </c>
      <c r="F68" s="6">
        <v>34</v>
      </c>
      <c r="G68" s="16"/>
      <c r="H68" s="16"/>
    </row>
    <row r="69" spans="1:8" ht="22.5" customHeight="1" x14ac:dyDescent="0.25">
      <c r="A69" s="16"/>
      <c r="B69" s="4" t="s">
        <v>7</v>
      </c>
      <c r="C69" s="5">
        <v>41835</v>
      </c>
      <c r="D69" s="6" t="s">
        <v>8</v>
      </c>
      <c r="E69" s="5">
        <v>41865</v>
      </c>
      <c r="F69" s="6">
        <v>33</v>
      </c>
      <c r="G69" s="16"/>
      <c r="H69" s="16"/>
    </row>
    <row r="70" spans="1:8" ht="22.5" customHeight="1" x14ac:dyDescent="0.25">
      <c r="A70" s="16"/>
      <c r="B70" s="4" t="s">
        <v>7</v>
      </c>
      <c r="C70" s="5">
        <v>41866</v>
      </c>
      <c r="D70" s="6" t="s">
        <v>8</v>
      </c>
      <c r="E70" s="5">
        <v>41896</v>
      </c>
      <c r="F70" s="6">
        <v>33</v>
      </c>
      <c r="G70" s="16"/>
      <c r="H70" s="16"/>
    </row>
    <row r="71" spans="1:8" ht="22.5" customHeight="1" x14ac:dyDescent="0.25">
      <c r="A71" s="16"/>
      <c r="B71" s="4" t="s">
        <v>7</v>
      </c>
      <c r="C71" s="5">
        <v>41897</v>
      </c>
      <c r="D71" s="6" t="s">
        <v>8</v>
      </c>
      <c r="E71" s="5">
        <v>41926</v>
      </c>
      <c r="F71" s="6">
        <v>37</v>
      </c>
      <c r="G71" s="16"/>
      <c r="H71" s="16"/>
    </row>
    <row r="72" spans="1:8" ht="22.5" customHeight="1" x14ac:dyDescent="0.25">
      <c r="A72" s="16"/>
      <c r="B72" s="4" t="s">
        <v>7</v>
      </c>
      <c r="C72" s="5">
        <v>41927</v>
      </c>
      <c r="D72" s="6" t="s">
        <v>8</v>
      </c>
      <c r="E72" s="5">
        <v>41957</v>
      </c>
      <c r="F72" s="6">
        <v>38</v>
      </c>
      <c r="G72" s="16"/>
      <c r="H72" s="16"/>
    </row>
    <row r="73" spans="1:8" ht="22.5" customHeight="1" x14ac:dyDescent="0.25">
      <c r="A73" s="16"/>
      <c r="B73" s="4" t="s">
        <v>7</v>
      </c>
      <c r="C73" s="5">
        <v>41958</v>
      </c>
      <c r="D73" s="6" t="s">
        <v>8</v>
      </c>
      <c r="E73" s="5">
        <v>41987</v>
      </c>
      <c r="F73" s="6">
        <v>35</v>
      </c>
      <c r="G73" s="16"/>
      <c r="H73" s="16"/>
    </row>
    <row r="74" spans="1:8" ht="22.5" customHeight="1" x14ac:dyDescent="0.25">
      <c r="A74" s="16"/>
      <c r="B74" s="4" t="s">
        <v>7</v>
      </c>
      <c r="C74" s="5">
        <v>41988</v>
      </c>
      <c r="D74" s="6" t="s">
        <v>8</v>
      </c>
      <c r="E74" s="5">
        <v>42018</v>
      </c>
      <c r="F74" s="6">
        <v>37</v>
      </c>
      <c r="G74" s="16"/>
      <c r="H74" s="16"/>
    </row>
    <row r="75" spans="1:8" ht="22.5" customHeight="1" x14ac:dyDescent="0.25">
      <c r="A75" s="16"/>
      <c r="B75" s="4" t="s">
        <v>7</v>
      </c>
      <c r="C75" s="5">
        <v>42019</v>
      </c>
      <c r="D75" s="6" t="s">
        <v>8</v>
      </c>
      <c r="E75" s="5">
        <v>42049</v>
      </c>
      <c r="F75" s="6">
        <v>40</v>
      </c>
      <c r="G75" s="16"/>
      <c r="H75" s="16"/>
    </row>
    <row r="76" spans="1:8" ht="22.5" customHeight="1" x14ac:dyDescent="0.25">
      <c r="A76" s="16"/>
      <c r="B76" s="4" t="s">
        <v>7</v>
      </c>
      <c r="C76" s="5">
        <v>42050</v>
      </c>
      <c r="D76" s="6" t="s">
        <v>8</v>
      </c>
      <c r="E76" s="5">
        <v>42077</v>
      </c>
      <c r="F76" s="6">
        <v>44</v>
      </c>
      <c r="G76" s="16"/>
      <c r="H76" s="16"/>
    </row>
    <row r="77" spans="1:8" ht="22.5" customHeight="1" x14ac:dyDescent="0.25">
      <c r="A77" s="16"/>
      <c r="B77" s="4" t="s">
        <v>7</v>
      </c>
      <c r="C77" s="5">
        <v>42078</v>
      </c>
      <c r="D77" s="6" t="s">
        <v>8</v>
      </c>
      <c r="E77" s="5">
        <v>42108</v>
      </c>
      <c r="F77" s="6">
        <v>46</v>
      </c>
      <c r="G77" s="16"/>
      <c r="H77" s="16"/>
    </row>
    <row r="78" spans="1:8" ht="22.5" customHeight="1" x14ac:dyDescent="0.25">
      <c r="A78" s="16"/>
      <c r="B78" s="4" t="s">
        <v>7</v>
      </c>
      <c r="C78" s="5">
        <v>42109</v>
      </c>
      <c r="D78" s="6" t="s">
        <v>8</v>
      </c>
      <c r="E78" s="5">
        <v>42138</v>
      </c>
      <c r="F78" s="6">
        <v>41</v>
      </c>
      <c r="G78" s="16"/>
      <c r="H78" s="16"/>
    </row>
    <row r="79" spans="1:8" ht="22.5" customHeight="1" x14ac:dyDescent="0.25">
      <c r="A79" s="16"/>
      <c r="B79" s="4" t="s">
        <v>7</v>
      </c>
      <c r="C79" s="5">
        <v>42139</v>
      </c>
      <c r="D79" s="6" t="s">
        <v>8</v>
      </c>
      <c r="E79" s="5">
        <v>42169</v>
      </c>
      <c r="F79" s="6">
        <v>41</v>
      </c>
      <c r="G79" s="16"/>
      <c r="H79" s="16"/>
    </row>
    <row r="80" spans="1:8" ht="22.5" customHeight="1" x14ac:dyDescent="0.25">
      <c r="A80" s="16"/>
      <c r="B80" s="4" t="s">
        <v>7</v>
      </c>
      <c r="C80" s="5">
        <v>42170</v>
      </c>
      <c r="D80" s="6" t="s">
        <v>8</v>
      </c>
      <c r="E80" s="5">
        <v>42199</v>
      </c>
      <c r="F80" s="6">
        <v>39</v>
      </c>
      <c r="G80" s="16"/>
      <c r="H80" s="16"/>
    </row>
    <row r="81" spans="1:8" ht="22.5" customHeight="1" x14ac:dyDescent="0.25">
      <c r="A81" s="16"/>
      <c r="B81" s="4" t="s">
        <v>7</v>
      </c>
      <c r="C81" s="8">
        <v>42200</v>
      </c>
      <c r="D81" s="9" t="s">
        <v>8</v>
      </c>
      <c r="E81" s="8">
        <v>42230</v>
      </c>
      <c r="F81" s="9">
        <v>42</v>
      </c>
      <c r="G81" s="16"/>
      <c r="H81" s="16"/>
    </row>
    <row r="82" spans="1:8" ht="22.5" customHeight="1" x14ac:dyDescent="0.25">
      <c r="A82" s="16"/>
      <c r="B82" s="4" t="s">
        <v>7</v>
      </c>
      <c r="C82" s="8">
        <v>42231</v>
      </c>
      <c r="D82" s="9" t="s">
        <v>8</v>
      </c>
      <c r="E82" s="8">
        <v>42261</v>
      </c>
      <c r="F82" s="9">
        <v>41</v>
      </c>
      <c r="G82" s="16"/>
      <c r="H82" s="16"/>
    </row>
    <row r="83" spans="1:8" ht="22.5" customHeight="1" x14ac:dyDescent="0.25">
      <c r="A83" s="16"/>
      <c r="B83" s="4" t="s">
        <v>7</v>
      </c>
      <c r="C83" s="8">
        <v>42262</v>
      </c>
      <c r="D83" s="9" t="s">
        <v>8</v>
      </c>
      <c r="E83" s="8">
        <v>42291</v>
      </c>
      <c r="F83" s="9">
        <v>47</v>
      </c>
      <c r="G83" s="16"/>
      <c r="H83" s="16"/>
    </row>
    <row r="84" spans="1:8" ht="22.5" customHeight="1" x14ac:dyDescent="0.25">
      <c r="A84" s="16"/>
      <c r="B84" s="4" t="s">
        <v>7</v>
      </c>
      <c r="C84" s="8">
        <v>42292</v>
      </c>
      <c r="D84" s="9" t="s">
        <v>8</v>
      </c>
      <c r="E84" s="8">
        <v>42322</v>
      </c>
      <c r="F84" s="9">
        <v>55</v>
      </c>
      <c r="G84" s="16"/>
      <c r="H84" s="16"/>
    </row>
    <row r="85" spans="1:8" ht="22.5" customHeight="1" x14ac:dyDescent="0.25">
      <c r="A85" s="16"/>
      <c r="B85" s="4" t="s">
        <v>7</v>
      </c>
      <c r="C85" s="8">
        <v>42323</v>
      </c>
      <c r="D85" s="9" t="s">
        <v>8</v>
      </c>
      <c r="E85" s="8">
        <v>42352</v>
      </c>
      <c r="F85" s="9">
        <v>51</v>
      </c>
      <c r="G85" s="16"/>
      <c r="H85" s="16"/>
    </row>
    <row r="86" spans="1:8" ht="22.5" customHeight="1" x14ac:dyDescent="0.25">
      <c r="A86" s="16"/>
      <c r="B86" s="4" t="s">
        <v>7</v>
      </c>
      <c r="C86" s="8">
        <v>42353</v>
      </c>
      <c r="D86" s="9" t="s">
        <v>8</v>
      </c>
      <c r="E86" s="8">
        <v>42383</v>
      </c>
      <c r="F86" s="9">
        <v>47</v>
      </c>
      <c r="G86" s="16"/>
      <c r="H86" s="16"/>
    </row>
    <row r="87" spans="1:8" ht="22.5" customHeight="1" x14ac:dyDescent="0.25">
      <c r="A87" s="16"/>
      <c r="B87" s="4" t="s">
        <v>7</v>
      </c>
      <c r="C87" s="8">
        <f>+E86+1</f>
        <v>42384</v>
      </c>
      <c r="D87" s="9" t="s">
        <v>8</v>
      </c>
      <c r="E87" s="8">
        <f>+EOMONTH(Table2[[#This Row],[à compter du]],0)+14</f>
        <v>42414</v>
      </c>
      <c r="F87" s="9">
        <v>45</v>
      </c>
      <c r="G87" s="16"/>
      <c r="H87" s="16"/>
    </row>
    <row r="88" spans="1:8" ht="22.5" customHeight="1" x14ac:dyDescent="0.25">
      <c r="A88" s="16"/>
      <c r="B88" s="4" t="s">
        <v>7</v>
      </c>
      <c r="C88" s="8">
        <f t="shared" ref="C88:C98" si="0">+E87+1</f>
        <v>42415</v>
      </c>
      <c r="D88" s="9" t="s">
        <v>8</v>
      </c>
      <c r="E88" s="8">
        <f>+EOMONTH(Table2[[#This Row],[à compter du]],0)+14</f>
        <v>42443</v>
      </c>
      <c r="F88" s="9">
        <v>46</v>
      </c>
      <c r="G88" s="16"/>
      <c r="H88" s="16"/>
    </row>
    <row r="89" spans="1:8" ht="22.5" customHeight="1" x14ac:dyDescent="0.25">
      <c r="A89" s="16"/>
      <c r="B89" s="4" t="s">
        <v>7</v>
      </c>
      <c r="C89" s="8">
        <f t="shared" si="0"/>
        <v>42444</v>
      </c>
      <c r="D89" s="9" t="s">
        <v>8</v>
      </c>
      <c r="E89" s="8">
        <f>+EOMONTH(Table2[[#This Row],[à compter du]],0)+14</f>
        <v>42474</v>
      </c>
      <c r="F89" s="9">
        <v>49</v>
      </c>
      <c r="G89" s="16"/>
      <c r="H89" s="16"/>
    </row>
    <row r="90" spans="1:8" ht="22.5" customHeight="1" x14ac:dyDescent="0.25">
      <c r="A90" s="16"/>
      <c r="B90" s="4" t="s">
        <v>7</v>
      </c>
      <c r="C90" s="8">
        <f t="shared" si="0"/>
        <v>42475</v>
      </c>
      <c r="D90" s="9" t="s">
        <v>8</v>
      </c>
      <c r="E90" s="8">
        <f>+EOMONTH(Table2[[#This Row],[à compter du]],0)+14</f>
        <v>42504</v>
      </c>
      <c r="F90" s="9">
        <v>49</v>
      </c>
      <c r="G90" s="16"/>
      <c r="H90" s="16"/>
    </row>
    <row r="91" spans="1:8" ht="22.5" customHeight="1" x14ac:dyDescent="0.25">
      <c r="A91" s="16"/>
      <c r="B91" s="4" t="s">
        <v>7</v>
      </c>
      <c r="C91" s="8">
        <f t="shared" si="0"/>
        <v>42505</v>
      </c>
      <c r="D91" s="9" t="s">
        <v>8</v>
      </c>
      <c r="E91" s="8">
        <f>+EOMONTH(Table2[[#This Row],[à compter du]],0)+14</f>
        <v>42535</v>
      </c>
      <c r="F91" s="9">
        <v>49</v>
      </c>
      <c r="G91" s="16"/>
      <c r="H91" s="16"/>
    </row>
    <row r="92" spans="1:8" ht="22.5" customHeight="1" x14ac:dyDescent="0.25">
      <c r="A92" s="16"/>
      <c r="B92" s="4" t="s">
        <v>7</v>
      </c>
      <c r="C92" s="8">
        <f t="shared" si="0"/>
        <v>42536</v>
      </c>
      <c r="D92" s="9" t="s">
        <v>8</v>
      </c>
      <c r="E92" s="8">
        <f>+EOMONTH(Table2[[#This Row],[à compter du]],0)+14</f>
        <v>42565</v>
      </c>
      <c r="F92" s="9">
        <v>49</v>
      </c>
      <c r="G92" s="16"/>
      <c r="H92" s="16"/>
    </row>
    <row r="93" spans="1:8" ht="22.5" customHeight="1" x14ac:dyDescent="0.25">
      <c r="A93" s="16"/>
      <c r="B93" s="4" t="s">
        <v>7</v>
      </c>
      <c r="C93" s="8">
        <f t="shared" si="0"/>
        <v>42566</v>
      </c>
      <c r="D93" s="9" t="s">
        <v>8</v>
      </c>
      <c r="E93" s="8">
        <f>+EOMONTH(Table2[[#This Row],[à compter du]],0)+14</f>
        <v>42596</v>
      </c>
      <c r="F93" s="9">
        <v>59</v>
      </c>
      <c r="G93" s="16"/>
      <c r="H93" s="16"/>
    </row>
    <row r="94" spans="1:8" ht="22.5" customHeight="1" x14ac:dyDescent="0.25">
      <c r="A94" s="16"/>
      <c r="B94" s="4" t="s">
        <v>7</v>
      </c>
      <c r="C94" s="8">
        <f t="shared" si="0"/>
        <v>42597</v>
      </c>
      <c r="D94" s="9" t="s">
        <v>8</v>
      </c>
      <c r="E94" s="8">
        <f>+EOMONTH(Table2[[#This Row],[à compter du]],0)+14</f>
        <v>42627</v>
      </c>
      <c r="F94" s="9">
        <v>59</v>
      </c>
      <c r="G94" s="16"/>
      <c r="H94" s="16"/>
    </row>
    <row r="95" spans="1:8" ht="22.5" customHeight="1" x14ac:dyDescent="0.25">
      <c r="A95" s="16"/>
      <c r="B95" s="4" t="s">
        <v>7</v>
      </c>
      <c r="C95" s="8">
        <f t="shared" si="0"/>
        <v>42628</v>
      </c>
      <c r="D95" s="9" t="s">
        <v>8</v>
      </c>
      <c r="E95" s="8">
        <f>+EOMONTH(Table2[[#This Row],[à compter du]],0)+14</f>
        <v>42657</v>
      </c>
      <c r="F95" s="9">
        <v>59</v>
      </c>
      <c r="G95" s="16"/>
      <c r="H95" s="16"/>
    </row>
    <row r="96" spans="1:8" ht="22.5" customHeight="1" x14ac:dyDescent="0.25">
      <c r="A96" s="16"/>
      <c r="B96" s="4" t="s">
        <v>7</v>
      </c>
      <c r="C96" s="8">
        <f t="shared" si="0"/>
        <v>42658</v>
      </c>
      <c r="D96" s="9" t="s">
        <v>8</v>
      </c>
      <c r="E96" s="8">
        <f>+EOMONTH(Table2[[#This Row],[à compter du]],0)+14</f>
        <v>42688</v>
      </c>
      <c r="F96" s="9">
        <v>59</v>
      </c>
      <c r="G96" s="16"/>
      <c r="H96" s="16"/>
    </row>
    <row r="97" spans="1:8" ht="22.5" customHeight="1" x14ac:dyDescent="0.25">
      <c r="A97" s="16"/>
      <c r="B97" s="4" t="s">
        <v>7</v>
      </c>
      <c r="C97" s="8">
        <f t="shared" si="0"/>
        <v>42689</v>
      </c>
      <c r="D97" s="9" t="s">
        <v>8</v>
      </c>
      <c r="E97" s="8">
        <f>+EOMONTH(Table2[[#This Row],[à compter du]],0)+14</f>
        <v>42718</v>
      </c>
      <c r="F97" s="9">
        <v>59</v>
      </c>
      <c r="G97" s="16"/>
      <c r="H97" s="16"/>
    </row>
    <row r="98" spans="1:8" ht="22.5" customHeight="1" x14ac:dyDescent="0.25">
      <c r="A98" s="16"/>
      <c r="B98" s="4" t="s">
        <v>7</v>
      </c>
      <c r="C98" s="8">
        <f t="shared" si="0"/>
        <v>42719</v>
      </c>
      <c r="D98" s="9" t="s">
        <v>8</v>
      </c>
      <c r="E98" s="8">
        <f>+EOMONTH(Table2[[#This Row],[à compter du]],0)+14</f>
        <v>42749</v>
      </c>
      <c r="F98" s="9">
        <v>59</v>
      </c>
      <c r="G98" s="16"/>
      <c r="H98" s="16"/>
    </row>
    <row r="99" spans="1:8" ht="22.5" customHeight="1" x14ac:dyDescent="0.25">
      <c r="A99" s="16"/>
      <c r="B99" s="4" t="s">
        <v>7</v>
      </c>
      <c r="C99" s="8">
        <f t="shared" ref="C99:C122" si="1">+E98+1</f>
        <v>42750</v>
      </c>
      <c r="D99" s="9" t="s">
        <v>8</v>
      </c>
      <c r="E99" s="8">
        <f>+EOMONTH(Table2[[#This Row],[à compter du]],0)+14</f>
        <v>42780</v>
      </c>
      <c r="F99" s="9">
        <v>59</v>
      </c>
      <c r="G99" s="16"/>
      <c r="H99" s="16"/>
    </row>
    <row r="100" spans="1:8" ht="22.5" customHeight="1" x14ac:dyDescent="0.25">
      <c r="A100" s="16"/>
      <c r="B100" s="4" t="s">
        <v>7</v>
      </c>
      <c r="C100" s="8">
        <f t="shared" si="1"/>
        <v>42781</v>
      </c>
      <c r="D100" s="9" t="s">
        <v>8</v>
      </c>
      <c r="E100" s="8">
        <f>+EOMONTH(Table2[[#This Row],[à compter du]],0)+14</f>
        <v>42808</v>
      </c>
      <c r="F100" s="9">
        <v>59</v>
      </c>
      <c r="G100" s="16"/>
      <c r="H100" s="16"/>
    </row>
    <row r="101" spans="1:8" ht="22.5" customHeight="1" x14ac:dyDescent="0.25">
      <c r="A101" s="16"/>
      <c r="B101" s="4" t="s">
        <v>7</v>
      </c>
      <c r="C101" s="8">
        <f t="shared" si="1"/>
        <v>42809</v>
      </c>
      <c r="D101" s="9" t="s">
        <v>8</v>
      </c>
      <c r="E101" s="8">
        <f>+EOMONTH(Table2[[#This Row],[à compter du]],0)+14</f>
        <v>42839</v>
      </c>
      <c r="F101" s="9">
        <v>59</v>
      </c>
      <c r="G101" s="16"/>
      <c r="H101" s="16"/>
    </row>
    <row r="102" spans="1:8" ht="22.5" customHeight="1" x14ac:dyDescent="0.25">
      <c r="A102" s="16"/>
      <c r="B102" s="4" t="s">
        <v>7</v>
      </c>
      <c r="C102" s="8">
        <f t="shared" si="1"/>
        <v>42840</v>
      </c>
      <c r="D102" s="9" t="s">
        <v>8</v>
      </c>
      <c r="E102" s="8">
        <f>+EOMONTH(Table2[[#This Row],[à compter du]],0)+14</f>
        <v>42869</v>
      </c>
      <c r="F102" s="9">
        <v>59</v>
      </c>
      <c r="G102" s="16"/>
      <c r="H102" s="16"/>
    </row>
    <row r="103" spans="1:8" ht="22.5" customHeight="1" x14ac:dyDescent="0.25">
      <c r="A103" s="16"/>
      <c r="B103" s="4" t="s">
        <v>7</v>
      </c>
      <c r="C103" s="8">
        <f t="shared" si="1"/>
        <v>42870</v>
      </c>
      <c r="D103" s="9" t="s">
        <v>8</v>
      </c>
      <c r="E103" s="8">
        <f>+EOMONTH(Table2[[#This Row],[à compter du]],0)+14</f>
        <v>42900</v>
      </c>
      <c r="F103" s="9">
        <v>59</v>
      </c>
      <c r="G103" s="16"/>
      <c r="H103" s="16"/>
    </row>
    <row r="104" spans="1:8" ht="22.5" customHeight="1" x14ac:dyDescent="0.25">
      <c r="A104" s="16"/>
      <c r="B104" s="4" t="s">
        <v>7</v>
      </c>
      <c r="C104" s="8">
        <f t="shared" si="1"/>
        <v>42901</v>
      </c>
      <c r="D104" s="9" t="s">
        <v>8</v>
      </c>
      <c r="E104" s="8">
        <f>+EOMONTH(Table2[[#This Row],[à compter du]],0)+14</f>
        <v>42930</v>
      </c>
      <c r="F104" s="9">
        <v>59</v>
      </c>
      <c r="G104" s="16"/>
      <c r="H104" s="16"/>
    </row>
    <row r="105" spans="1:8" ht="22.5" customHeight="1" x14ac:dyDescent="0.25">
      <c r="A105" s="16"/>
      <c r="B105" s="4" t="s">
        <v>7</v>
      </c>
      <c r="C105" s="8">
        <f t="shared" si="1"/>
        <v>42931</v>
      </c>
      <c r="D105" s="9" t="s">
        <v>8</v>
      </c>
      <c r="E105" s="8">
        <f>+EOMONTH(Table2[[#This Row],[à compter du]],0)+14</f>
        <v>42961</v>
      </c>
      <c r="F105" s="9">
        <v>59</v>
      </c>
      <c r="G105" s="16"/>
      <c r="H105" s="16"/>
    </row>
    <row r="106" spans="1:8" ht="22.5" customHeight="1" x14ac:dyDescent="0.25">
      <c r="A106" s="16"/>
      <c r="B106" s="4" t="s">
        <v>7</v>
      </c>
      <c r="C106" s="8">
        <f t="shared" si="1"/>
        <v>42962</v>
      </c>
      <c r="D106" s="9" t="s">
        <v>8</v>
      </c>
      <c r="E106" s="8">
        <f>+EOMONTH(Table2[[#This Row],[à compter du]],0)+14</f>
        <v>42992</v>
      </c>
      <c r="F106" s="9">
        <v>59</v>
      </c>
      <c r="G106" s="16"/>
      <c r="H106" s="16"/>
    </row>
    <row r="107" spans="1:8" ht="22.5" customHeight="1" x14ac:dyDescent="0.25">
      <c r="A107" s="16"/>
      <c r="B107" s="4" t="s">
        <v>7</v>
      </c>
      <c r="C107" s="8">
        <f t="shared" si="1"/>
        <v>42993</v>
      </c>
      <c r="D107" s="9" t="s">
        <v>8</v>
      </c>
      <c r="E107" s="8">
        <f>+EOMONTH(Table2[[#This Row],[à compter du]],0)+14</f>
        <v>43022</v>
      </c>
      <c r="F107" s="9">
        <v>59</v>
      </c>
      <c r="G107" s="16"/>
      <c r="H107" s="16"/>
    </row>
    <row r="108" spans="1:8" ht="22.5" customHeight="1" x14ac:dyDescent="0.25">
      <c r="A108" s="16"/>
      <c r="B108" s="4" t="s">
        <v>7</v>
      </c>
      <c r="C108" s="8">
        <f t="shared" si="1"/>
        <v>43023</v>
      </c>
      <c r="D108" s="9" t="s">
        <v>8</v>
      </c>
      <c r="E108" s="8">
        <f>+EOMONTH(Table2[[#This Row],[à compter du]],0)+14</f>
        <v>43053</v>
      </c>
      <c r="F108" s="9">
        <v>59</v>
      </c>
      <c r="G108" s="16"/>
      <c r="H108" s="16"/>
    </row>
    <row r="109" spans="1:8" ht="22.5" customHeight="1" x14ac:dyDescent="0.25">
      <c r="A109" s="16"/>
      <c r="B109" s="4" t="s">
        <v>7</v>
      </c>
      <c r="C109" s="8">
        <f t="shared" si="1"/>
        <v>43054</v>
      </c>
      <c r="D109" s="9" t="s">
        <v>8</v>
      </c>
      <c r="E109" s="8">
        <f>+EOMONTH(Table2[[#This Row],[à compter du]],0)+14</f>
        <v>43083</v>
      </c>
      <c r="F109" s="9">
        <v>59</v>
      </c>
      <c r="G109" s="16"/>
      <c r="H109" s="16"/>
    </row>
    <row r="110" spans="1:8" ht="22.5" customHeight="1" x14ac:dyDescent="0.25">
      <c r="A110" s="16"/>
      <c r="B110" s="4" t="s">
        <v>7</v>
      </c>
      <c r="C110" s="8">
        <f t="shared" si="1"/>
        <v>43084</v>
      </c>
      <c r="D110" s="9" t="s">
        <v>8</v>
      </c>
      <c r="E110" s="8">
        <f>+EOMONTH(Table2[[#This Row],[à compter du]],0)+14</f>
        <v>43114</v>
      </c>
      <c r="F110" s="9">
        <v>59</v>
      </c>
      <c r="G110" s="16"/>
      <c r="H110" s="16"/>
    </row>
    <row r="111" spans="1:8" ht="22.5" customHeight="1" x14ac:dyDescent="0.25">
      <c r="A111" s="16"/>
      <c r="B111" s="4" t="s">
        <v>7</v>
      </c>
      <c r="C111" s="8">
        <f t="shared" si="1"/>
        <v>43115</v>
      </c>
      <c r="D111" s="9" t="s">
        <v>8</v>
      </c>
      <c r="E111" s="8">
        <f>+EOMONTH(Table2[[#This Row],[à compter du]],0)+14</f>
        <v>43145</v>
      </c>
      <c r="F111" s="9">
        <v>53</v>
      </c>
      <c r="G111" s="16"/>
      <c r="H111" s="16"/>
    </row>
    <row r="112" spans="1:8" ht="22.5" customHeight="1" x14ac:dyDescent="0.25">
      <c r="A112" s="16"/>
      <c r="B112" s="4" t="s">
        <v>7</v>
      </c>
      <c r="C112" s="8">
        <f t="shared" si="1"/>
        <v>43146</v>
      </c>
      <c r="D112" s="9" t="s">
        <v>8</v>
      </c>
      <c r="E112" s="8">
        <f>+EOMONTH(Table2[[#This Row],[à compter du]],0)+14</f>
        <v>43173</v>
      </c>
      <c r="F112" s="9">
        <v>53</v>
      </c>
      <c r="G112" s="16"/>
      <c r="H112" s="16"/>
    </row>
    <row r="113" spans="1:8" ht="22.5" customHeight="1" x14ac:dyDescent="0.25">
      <c r="A113" s="16"/>
      <c r="B113" s="4" t="s">
        <v>7</v>
      </c>
      <c r="C113" s="8">
        <f t="shared" si="1"/>
        <v>43174</v>
      </c>
      <c r="D113" s="9" t="s">
        <v>8</v>
      </c>
      <c r="E113" s="8">
        <f>+EOMONTH(Table2[[#This Row],[à compter du]],0)+14</f>
        <v>43204</v>
      </c>
      <c r="F113" s="9">
        <v>53</v>
      </c>
      <c r="G113" s="16"/>
      <c r="H113" s="16"/>
    </row>
    <row r="114" spans="1:8" ht="22.5" customHeight="1" x14ac:dyDescent="0.25">
      <c r="A114" s="16"/>
      <c r="B114" s="4" t="s">
        <v>7</v>
      </c>
      <c r="C114" s="8">
        <f t="shared" si="1"/>
        <v>43205</v>
      </c>
      <c r="D114" s="9" t="s">
        <v>8</v>
      </c>
      <c r="E114" s="8">
        <f>+EOMONTH(Table2[[#This Row],[à compter du]],0)+14</f>
        <v>43234</v>
      </c>
      <c r="F114" s="9">
        <v>53</v>
      </c>
      <c r="G114" s="16"/>
      <c r="H114" s="16"/>
    </row>
    <row r="115" spans="1:8" ht="22.5" customHeight="1" x14ac:dyDescent="0.25">
      <c r="A115" s="16"/>
      <c r="B115" s="4" t="s">
        <v>7</v>
      </c>
      <c r="C115" s="8">
        <f t="shared" si="1"/>
        <v>43235</v>
      </c>
      <c r="D115" s="9" t="s">
        <v>8</v>
      </c>
      <c r="E115" s="8">
        <f>+EOMONTH(Table2[[#This Row],[à compter du]],0)+14</f>
        <v>43265</v>
      </c>
      <c r="F115" s="9">
        <v>53</v>
      </c>
      <c r="G115" s="16"/>
      <c r="H115" s="16"/>
    </row>
    <row r="116" spans="1:8" ht="22.5" customHeight="1" x14ac:dyDescent="0.25">
      <c r="A116" s="16"/>
      <c r="B116" s="4" t="s">
        <v>7</v>
      </c>
      <c r="C116" s="8">
        <f t="shared" si="1"/>
        <v>43266</v>
      </c>
      <c r="D116" s="9" t="s">
        <v>8</v>
      </c>
      <c r="E116" s="8">
        <f>+EOMONTH(Table2[[#This Row],[à compter du]],0)+14</f>
        <v>43295</v>
      </c>
      <c r="F116" s="9">
        <v>54</v>
      </c>
      <c r="G116" s="16"/>
      <c r="H116" s="16"/>
    </row>
    <row r="117" spans="1:8" ht="22.5" customHeight="1" x14ac:dyDescent="0.25">
      <c r="A117" s="16"/>
      <c r="B117" s="4" t="s">
        <v>7</v>
      </c>
      <c r="C117" s="8">
        <f t="shared" si="1"/>
        <v>43296</v>
      </c>
      <c r="D117" s="9" t="s">
        <v>8</v>
      </c>
      <c r="E117" s="8">
        <f>+EOMONTH(Table2[[#This Row],[à compter du]],0)+14</f>
        <v>43326</v>
      </c>
      <c r="F117" s="9">
        <v>54</v>
      </c>
      <c r="G117" s="16"/>
      <c r="H117" s="16"/>
    </row>
    <row r="118" spans="1:8" ht="22.5" customHeight="1" x14ac:dyDescent="0.25">
      <c r="A118" s="16"/>
      <c r="B118" s="4" t="s">
        <v>7</v>
      </c>
      <c r="C118" s="8">
        <f t="shared" si="1"/>
        <v>43327</v>
      </c>
      <c r="D118" s="9" t="s">
        <v>8</v>
      </c>
      <c r="E118" s="8">
        <f>+EOMONTH(Table2[[#This Row],[à compter du]],0)+14</f>
        <v>43357</v>
      </c>
      <c r="F118" s="9">
        <v>54</v>
      </c>
      <c r="G118" s="16"/>
      <c r="H118" s="16"/>
    </row>
    <row r="119" spans="1:8" ht="22.5" customHeight="1" x14ac:dyDescent="0.25">
      <c r="A119" s="16"/>
      <c r="B119" s="4" t="s">
        <v>7</v>
      </c>
      <c r="C119" s="8">
        <f t="shared" si="1"/>
        <v>43358</v>
      </c>
      <c r="D119" s="9" t="s">
        <v>8</v>
      </c>
      <c r="E119" s="8">
        <f>+EOMONTH(Table2[[#This Row],[à compter du]],0)+14</f>
        <v>43387</v>
      </c>
      <c r="F119" s="9">
        <v>49</v>
      </c>
      <c r="G119" s="16"/>
      <c r="H119" s="16"/>
    </row>
    <row r="120" spans="1:8" ht="22.5" customHeight="1" x14ac:dyDescent="0.25">
      <c r="A120" s="16"/>
      <c r="B120" s="4" t="s">
        <v>7</v>
      </c>
      <c r="C120" s="8">
        <f t="shared" si="1"/>
        <v>43388</v>
      </c>
      <c r="D120" s="9" t="s">
        <v>8</v>
      </c>
      <c r="E120" s="8">
        <f>+EOMONTH(Table2[[#This Row],[à compter du]],0)+14</f>
        <v>43418</v>
      </c>
      <c r="F120" s="9">
        <v>49</v>
      </c>
      <c r="G120" s="16"/>
      <c r="H120" s="16"/>
    </row>
    <row r="121" spans="1:8" ht="22.5" customHeight="1" x14ac:dyDescent="0.25">
      <c r="A121" s="16"/>
      <c r="B121" s="4" t="s">
        <v>7</v>
      </c>
      <c r="C121" s="8">
        <f t="shared" si="1"/>
        <v>43419</v>
      </c>
      <c r="D121" s="9" t="s">
        <v>8</v>
      </c>
      <c r="E121" s="8">
        <f>+EOMONTH(Table2[[#This Row],[à compter du]],0)+14</f>
        <v>43448</v>
      </c>
      <c r="F121" s="9">
        <v>49</v>
      </c>
      <c r="G121" s="16"/>
      <c r="H121" s="16"/>
    </row>
    <row r="122" spans="1:8" ht="22.5" customHeight="1" x14ac:dyDescent="0.25">
      <c r="A122" s="16"/>
      <c r="B122" s="4" t="s">
        <v>7</v>
      </c>
      <c r="C122" s="8">
        <f t="shared" si="1"/>
        <v>43449</v>
      </c>
      <c r="D122" s="9" t="s">
        <v>8</v>
      </c>
      <c r="E122" s="8">
        <f>+EOMONTH(Table2[[#This Row],[à compter du]],0)+14</f>
        <v>43479</v>
      </c>
      <c r="F122" s="9">
        <v>48</v>
      </c>
      <c r="G122" s="16"/>
      <c r="H122" s="16"/>
    </row>
    <row r="123" spans="1:8" ht="24.65" customHeight="1" x14ac:dyDescent="0.25">
      <c r="A123" s="16"/>
      <c r="B123" s="4" t="s">
        <v>7</v>
      </c>
      <c r="C123" s="8">
        <f t="shared" ref="C123:C150" si="2">+E122+1</f>
        <v>43480</v>
      </c>
      <c r="D123" s="9" t="s">
        <v>8</v>
      </c>
      <c r="E123" s="8">
        <f>+EOMONTH(Table2[[#This Row],[à compter du]],0)+14</f>
        <v>43510</v>
      </c>
      <c r="F123" s="9">
        <v>48</v>
      </c>
      <c r="G123" s="16"/>
      <c r="H123" s="16"/>
    </row>
    <row r="124" spans="1:8" ht="24.65" customHeight="1" x14ac:dyDescent="0.25">
      <c r="A124" s="16"/>
      <c r="B124" s="4" t="s">
        <v>7</v>
      </c>
      <c r="C124" s="8">
        <f t="shared" si="2"/>
        <v>43511</v>
      </c>
      <c r="D124" s="9" t="s">
        <v>8</v>
      </c>
      <c r="E124" s="8">
        <f>+EOMONTH(Table2[[#This Row],[à compter du]],0)+14</f>
        <v>43538</v>
      </c>
      <c r="F124" s="9">
        <v>48</v>
      </c>
      <c r="G124" s="16"/>
      <c r="H124" s="16"/>
    </row>
    <row r="125" spans="1:8" ht="24.65" customHeight="1" x14ac:dyDescent="0.25">
      <c r="A125" s="16"/>
      <c r="B125" s="4" t="s">
        <v>7</v>
      </c>
      <c r="C125" s="8">
        <f t="shared" si="2"/>
        <v>43539</v>
      </c>
      <c r="D125" s="9" t="s">
        <v>8</v>
      </c>
      <c r="E125" s="8">
        <f>+EOMONTH(Table2[[#This Row],[à compter du]],0)+14</f>
        <v>43569</v>
      </c>
      <c r="F125" s="9">
        <v>48</v>
      </c>
      <c r="G125" s="16"/>
      <c r="H125" s="16"/>
    </row>
    <row r="126" spans="1:8" ht="24.65" customHeight="1" x14ac:dyDescent="0.25">
      <c r="A126" s="16"/>
      <c r="B126" s="4" t="s">
        <v>7</v>
      </c>
      <c r="C126" s="8">
        <f t="shared" si="2"/>
        <v>43570</v>
      </c>
      <c r="D126" s="9" t="s">
        <v>8</v>
      </c>
      <c r="E126" s="8">
        <f>+EOMONTH(Table2[[#This Row],[à compter du]],0)+14</f>
        <v>43599</v>
      </c>
      <c r="F126" s="9">
        <v>48</v>
      </c>
      <c r="G126" s="16"/>
      <c r="H126" s="16"/>
    </row>
    <row r="127" spans="1:8" ht="24.65" customHeight="1" x14ac:dyDescent="0.25">
      <c r="A127" s="16"/>
      <c r="B127" s="4" t="s">
        <v>7</v>
      </c>
      <c r="C127" s="8">
        <f t="shared" si="2"/>
        <v>43600</v>
      </c>
      <c r="D127" s="9" t="s">
        <v>8</v>
      </c>
      <c r="E127" s="8">
        <f>+EOMONTH(Table2[[#This Row],[à compter du]],0)+14</f>
        <v>43630</v>
      </c>
      <c r="F127" s="9">
        <v>48</v>
      </c>
      <c r="G127" s="16"/>
      <c r="H127" s="16"/>
    </row>
    <row r="128" spans="1:8" ht="24.65" customHeight="1" x14ac:dyDescent="0.25">
      <c r="A128" s="16"/>
      <c r="B128" s="4" t="s">
        <v>7</v>
      </c>
      <c r="C128" s="8">
        <f t="shared" si="2"/>
        <v>43631</v>
      </c>
      <c r="D128" s="9" t="s">
        <v>8</v>
      </c>
      <c r="E128" s="8">
        <f>+EOMONTH(Table2[[#This Row],[à compter du]],0)+14</f>
        <v>43660</v>
      </c>
      <c r="F128" s="9">
        <v>46</v>
      </c>
      <c r="G128" s="16"/>
      <c r="H128" s="16"/>
    </row>
    <row r="129" spans="1:8" ht="24.65" customHeight="1" x14ac:dyDescent="0.25">
      <c r="A129" s="16"/>
      <c r="B129" s="4" t="s">
        <v>7</v>
      </c>
      <c r="C129" s="8">
        <f t="shared" si="2"/>
        <v>43661</v>
      </c>
      <c r="D129" s="9" t="s">
        <v>8</v>
      </c>
      <c r="E129" s="8">
        <f>+EOMONTH(Table2[[#This Row],[à compter du]],0)+14</f>
        <v>43691</v>
      </c>
      <c r="F129" s="9">
        <v>45</v>
      </c>
      <c r="G129" s="16"/>
      <c r="H129" s="16"/>
    </row>
    <row r="130" spans="1:8" ht="24.65" customHeight="1" x14ac:dyDescent="0.25">
      <c r="A130" s="16"/>
      <c r="B130" s="4" t="s">
        <v>7</v>
      </c>
      <c r="C130" s="8">
        <f t="shared" si="2"/>
        <v>43692</v>
      </c>
      <c r="D130" s="9" t="s">
        <v>8</v>
      </c>
      <c r="E130" s="8">
        <f>+EOMONTH(Table2[[#This Row],[à compter du]],0)+14</f>
        <v>43722</v>
      </c>
      <c r="F130" s="9">
        <v>45</v>
      </c>
      <c r="G130" s="16"/>
      <c r="H130" s="16"/>
    </row>
    <row r="131" spans="1:8" ht="24.65" customHeight="1" x14ac:dyDescent="0.25">
      <c r="A131" s="16"/>
      <c r="B131" s="4" t="s">
        <v>7</v>
      </c>
      <c r="C131" s="8">
        <f t="shared" si="2"/>
        <v>43723</v>
      </c>
      <c r="D131" s="9" t="s">
        <v>8</v>
      </c>
      <c r="E131" s="8">
        <f>+EOMONTH(Table2[[#This Row],[à compter du]],0)+14</f>
        <v>43752</v>
      </c>
      <c r="F131" s="9">
        <v>45</v>
      </c>
      <c r="G131" s="16"/>
      <c r="H131" s="16"/>
    </row>
    <row r="132" spans="1:8" ht="24.65" customHeight="1" x14ac:dyDescent="0.25">
      <c r="A132" s="16"/>
      <c r="B132" s="4" t="s">
        <v>7</v>
      </c>
      <c r="C132" s="8">
        <f t="shared" si="2"/>
        <v>43753</v>
      </c>
      <c r="D132" s="9" t="s">
        <v>8</v>
      </c>
      <c r="E132" s="8">
        <f>+EOMONTH(Table2[[#This Row],[à compter du]],0)+14</f>
        <v>43783</v>
      </c>
      <c r="F132" s="9">
        <v>45</v>
      </c>
      <c r="G132" s="16"/>
      <c r="H132" s="16"/>
    </row>
    <row r="133" spans="1:8" ht="24.65" customHeight="1" x14ac:dyDescent="0.25">
      <c r="A133" s="16"/>
      <c r="B133" s="4" t="s">
        <v>7</v>
      </c>
      <c r="C133" s="8">
        <f t="shared" si="2"/>
        <v>43784</v>
      </c>
      <c r="D133" s="9" t="s">
        <v>8</v>
      </c>
      <c r="E133" s="8">
        <f>+EOMONTH(Table2[[#This Row],[à compter du]],0)+14</f>
        <v>43813</v>
      </c>
      <c r="F133" s="9">
        <v>45</v>
      </c>
      <c r="G133" s="16"/>
      <c r="H133" s="16"/>
    </row>
    <row r="134" spans="1:8" ht="24.65" customHeight="1" x14ac:dyDescent="0.25">
      <c r="A134" s="16"/>
      <c r="B134" s="4" t="s">
        <v>7</v>
      </c>
      <c r="C134" s="8">
        <f t="shared" si="2"/>
        <v>43814</v>
      </c>
      <c r="D134" s="9" t="s">
        <v>8</v>
      </c>
      <c r="E134" s="8">
        <f>+EOMONTH(Table2[[#This Row],[à compter du]],0)+14</f>
        <v>43844</v>
      </c>
      <c r="F134" s="9">
        <v>45</v>
      </c>
      <c r="G134" s="16"/>
      <c r="H134" s="16"/>
    </row>
    <row r="135" spans="1:8" ht="24.65" customHeight="1" x14ac:dyDescent="0.25">
      <c r="A135" s="16"/>
      <c r="B135" s="4" t="s">
        <v>7</v>
      </c>
      <c r="C135" s="8">
        <f t="shared" si="2"/>
        <v>43845</v>
      </c>
      <c r="D135" s="9" t="s">
        <v>8</v>
      </c>
      <c r="E135" s="8">
        <f>+EOMONTH(Table2[[#This Row],[à compter du]],0)+14</f>
        <v>43875</v>
      </c>
      <c r="F135" s="9">
        <v>43</v>
      </c>
      <c r="G135" s="16"/>
      <c r="H135" s="16"/>
    </row>
    <row r="136" spans="1:8" ht="24.65" customHeight="1" x14ac:dyDescent="0.25">
      <c r="A136" s="16"/>
      <c r="B136" s="4" t="s">
        <v>7</v>
      </c>
      <c r="C136" s="8">
        <f t="shared" si="2"/>
        <v>43876</v>
      </c>
      <c r="D136" s="9" t="s">
        <v>8</v>
      </c>
      <c r="E136" s="8">
        <f>+EOMONTH(Table2[[#This Row],[à compter du]],0)+14</f>
        <v>43904</v>
      </c>
      <c r="F136" s="9">
        <v>43</v>
      </c>
      <c r="G136" s="16"/>
      <c r="H136" s="16"/>
    </row>
    <row r="137" spans="1:8" ht="24.65" customHeight="1" x14ac:dyDescent="0.25">
      <c r="A137" s="16"/>
      <c r="B137" s="4" t="s">
        <v>7</v>
      </c>
      <c r="C137" s="8">
        <f t="shared" si="2"/>
        <v>43905</v>
      </c>
      <c r="D137" s="9" t="s">
        <v>8</v>
      </c>
      <c r="E137" s="8">
        <f>+EOMONTH(Table2[[#This Row],[à compter du]],0)+14</f>
        <v>43935</v>
      </c>
      <c r="F137" s="9">
        <v>43</v>
      </c>
      <c r="G137" s="16"/>
      <c r="H137" s="16"/>
    </row>
    <row r="138" spans="1:8" ht="24.65" customHeight="1" x14ac:dyDescent="0.25">
      <c r="A138" s="16"/>
      <c r="B138" s="4" t="s">
        <v>7</v>
      </c>
      <c r="C138" s="8">
        <f t="shared" si="2"/>
        <v>43936</v>
      </c>
      <c r="D138" s="9" t="s">
        <v>8</v>
      </c>
      <c r="E138" s="8">
        <f>+EOMONTH(Table2[[#This Row],[à compter du]],0)+14</f>
        <v>43965</v>
      </c>
      <c r="F138" s="9">
        <v>43</v>
      </c>
      <c r="G138" s="16"/>
      <c r="H138" s="16"/>
    </row>
    <row r="139" spans="1:8" ht="24.65" customHeight="1" x14ac:dyDescent="0.25">
      <c r="A139" s="16"/>
      <c r="B139" s="4" t="s">
        <v>7</v>
      </c>
      <c r="C139" s="8">
        <f t="shared" si="2"/>
        <v>43966</v>
      </c>
      <c r="D139" s="9" t="s">
        <v>8</v>
      </c>
      <c r="E139" s="8">
        <f>+EOMONTH(Table2[[#This Row],[à compter du]],0)+14</f>
        <v>43996</v>
      </c>
      <c r="F139" s="9">
        <v>43</v>
      </c>
      <c r="G139" s="16"/>
      <c r="H139" s="16"/>
    </row>
    <row r="140" spans="1:8" ht="24.65" customHeight="1" x14ac:dyDescent="0.25">
      <c r="A140" s="16"/>
      <c r="B140" s="4" t="s">
        <v>7</v>
      </c>
      <c r="C140" s="8">
        <f t="shared" si="2"/>
        <v>43997</v>
      </c>
      <c r="D140" s="9" t="s">
        <v>8</v>
      </c>
      <c r="E140" s="8">
        <f>+EOMONTH(Table2[[#This Row],[à compter du]],0)+14</f>
        <v>44026</v>
      </c>
      <c r="F140" s="9">
        <v>43</v>
      </c>
      <c r="G140" s="16"/>
      <c r="H140" s="16"/>
    </row>
    <row r="141" spans="1:8" ht="24.65" customHeight="1" x14ac:dyDescent="0.25">
      <c r="A141" s="16"/>
      <c r="B141" s="4" t="s">
        <v>7</v>
      </c>
      <c r="C141" s="8">
        <f t="shared" si="2"/>
        <v>44027</v>
      </c>
      <c r="D141" s="9" t="s">
        <v>8</v>
      </c>
      <c r="E141" s="8">
        <f>+EOMONTH(Table2[[#This Row],[à compter du]],0)+14</f>
        <v>44057</v>
      </c>
      <c r="F141" s="9">
        <v>43</v>
      </c>
      <c r="G141" s="16"/>
      <c r="H141" s="16"/>
    </row>
    <row r="142" spans="1:8" ht="24.65" customHeight="1" x14ac:dyDescent="0.25">
      <c r="A142" s="16"/>
      <c r="B142" s="4" t="s">
        <v>7</v>
      </c>
      <c r="C142" s="8">
        <f t="shared" si="2"/>
        <v>44058</v>
      </c>
      <c r="D142" s="9" t="s">
        <v>8</v>
      </c>
      <c r="E142" s="8">
        <f>+EOMONTH(Table2[[#This Row],[à compter du]],0)+14</f>
        <v>44088</v>
      </c>
      <c r="F142" s="9">
        <v>43</v>
      </c>
      <c r="G142" s="16"/>
      <c r="H142" s="16"/>
    </row>
    <row r="143" spans="1:8" ht="24.65" customHeight="1" x14ac:dyDescent="0.25">
      <c r="A143" s="16"/>
      <c r="B143" s="4" t="s">
        <v>7</v>
      </c>
      <c r="C143" s="8">
        <f t="shared" si="2"/>
        <v>44089</v>
      </c>
      <c r="D143" s="9" t="s">
        <v>8</v>
      </c>
      <c r="E143" s="8">
        <f>+EOMONTH(Table2[[#This Row],[à compter du]],0)+14</f>
        <v>44118</v>
      </c>
      <c r="F143" s="9">
        <v>43</v>
      </c>
      <c r="G143" s="16"/>
      <c r="H143" s="16"/>
    </row>
    <row r="144" spans="1:8" ht="24.65" customHeight="1" x14ac:dyDescent="0.25">
      <c r="A144" s="16"/>
      <c r="B144" s="4" t="s">
        <v>7</v>
      </c>
      <c r="C144" s="8">
        <f t="shared" si="2"/>
        <v>44119</v>
      </c>
      <c r="D144" s="9" t="s">
        <v>8</v>
      </c>
      <c r="E144" s="8">
        <f>+EOMONTH(Table2[[#This Row],[à compter du]],0)+14</f>
        <v>44149</v>
      </c>
      <c r="F144" s="9">
        <v>44</v>
      </c>
      <c r="G144" s="16"/>
      <c r="H144" s="16"/>
    </row>
    <row r="145" spans="1:8" ht="24.65" customHeight="1" x14ac:dyDescent="0.25">
      <c r="A145" s="16"/>
      <c r="B145" s="4" t="s">
        <v>7</v>
      </c>
      <c r="C145" s="8">
        <f t="shared" si="2"/>
        <v>44150</v>
      </c>
      <c r="D145" s="9" t="s">
        <v>8</v>
      </c>
      <c r="E145" s="8">
        <f>+EOMONTH(Table2[[#This Row],[à compter du]],0)+14</f>
        <v>44179</v>
      </c>
      <c r="F145" s="9">
        <v>44</v>
      </c>
      <c r="G145" s="16"/>
      <c r="H145" s="16"/>
    </row>
    <row r="146" spans="1:8" ht="24.65" customHeight="1" x14ac:dyDescent="0.25">
      <c r="A146" s="16"/>
      <c r="B146" s="4" t="s">
        <v>7</v>
      </c>
      <c r="C146" s="8">
        <f t="shared" si="2"/>
        <v>44180</v>
      </c>
      <c r="D146" s="9" t="s">
        <v>8</v>
      </c>
      <c r="E146" s="8">
        <f>+EOMONTH(Table2[[#This Row],[à compter du]],0)+14</f>
        <v>44210</v>
      </c>
      <c r="F146" s="9">
        <v>81</v>
      </c>
      <c r="G146" s="16"/>
      <c r="H146" s="16"/>
    </row>
    <row r="147" spans="1:8" ht="24.65" customHeight="1" x14ac:dyDescent="0.25">
      <c r="A147" s="16"/>
      <c r="B147" s="4" t="s">
        <v>7</v>
      </c>
      <c r="C147" s="8">
        <f t="shared" si="2"/>
        <v>44211</v>
      </c>
      <c r="D147" s="9" t="s">
        <v>8</v>
      </c>
      <c r="E147" s="8">
        <f>+EOMONTH(Table2[[#This Row],[à compter du]],0)+14</f>
        <v>44241</v>
      </c>
      <c r="F147" s="9">
        <v>76</v>
      </c>
      <c r="G147" s="16"/>
      <c r="H147" s="16"/>
    </row>
    <row r="148" spans="1:8" ht="24.65" customHeight="1" x14ac:dyDescent="0.25">
      <c r="A148" s="16"/>
      <c r="B148" s="4" t="s">
        <v>7</v>
      </c>
      <c r="C148" s="8">
        <f t="shared" si="2"/>
        <v>44242</v>
      </c>
      <c r="D148" s="9" t="s">
        <v>8</v>
      </c>
      <c r="E148" s="8">
        <f>+EOMONTH(Table2[[#This Row],[à compter du]],0)+14</f>
        <v>44269</v>
      </c>
      <c r="F148" s="9">
        <v>76</v>
      </c>
      <c r="G148" s="16"/>
      <c r="H148" s="16"/>
    </row>
    <row r="149" spans="1:8" ht="24.65" customHeight="1" x14ac:dyDescent="0.25">
      <c r="A149" s="16"/>
      <c r="B149" s="4" t="s">
        <v>7</v>
      </c>
      <c r="C149" s="8">
        <f t="shared" si="2"/>
        <v>44270</v>
      </c>
      <c r="D149" s="9" t="s">
        <v>8</v>
      </c>
      <c r="E149" s="8">
        <f>+EOMONTH(Table2[[#This Row],[à compter du]],0)+14</f>
        <v>44300</v>
      </c>
      <c r="F149" s="9">
        <v>51</v>
      </c>
      <c r="G149" s="16"/>
      <c r="H149" s="16"/>
    </row>
    <row r="150" spans="1:8" ht="24.65" customHeight="1" x14ac:dyDescent="0.25">
      <c r="A150" s="16"/>
      <c r="B150" s="4" t="s">
        <v>7</v>
      </c>
      <c r="C150" s="8">
        <f t="shared" si="2"/>
        <v>44301</v>
      </c>
      <c r="D150" s="9" t="s">
        <v>8</v>
      </c>
      <c r="E150" s="8">
        <f>+EOMONTH(Table2[[#This Row],[à compter du]],0)+14</f>
        <v>44330</v>
      </c>
      <c r="F150" s="9">
        <v>51</v>
      </c>
      <c r="G150" s="16"/>
      <c r="H150" s="16"/>
    </row>
    <row r="151" spans="1:8" ht="24.65" customHeight="1" x14ac:dyDescent="0.25">
      <c r="A151" s="16"/>
      <c r="B151" s="4" t="s">
        <v>7</v>
      </c>
      <c r="C151" s="8">
        <f t="shared" ref="C151" si="3">+E150+1</f>
        <v>44331</v>
      </c>
      <c r="D151" s="9" t="s">
        <v>8</v>
      </c>
      <c r="E151" s="8">
        <f>+EOMONTH(Table2[[#This Row],[à compter du]],0)+14</f>
        <v>44361</v>
      </c>
      <c r="F151" s="9">
        <v>51</v>
      </c>
      <c r="G151" s="16"/>
      <c r="H151" s="16"/>
    </row>
    <row r="152" spans="1:8" ht="24.65" customHeight="1" x14ac:dyDescent="0.25">
      <c r="A152" s="16"/>
      <c r="B152" s="4" t="s">
        <v>7</v>
      </c>
      <c r="C152" s="8">
        <f t="shared" ref="C152:C153" si="4">+E151+1</f>
        <v>44362</v>
      </c>
      <c r="D152" s="9" t="s">
        <v>8</v>
      </c>
      <c r="E152" s="8">
        <f>+EOMONTH(Table2[[#This Row],[à compter du]],0)+14</f>
        <v>44391</v>
      </c>
      <c r="F152" s="9">
        <v>7</v>
      </c>
      <c r="G152" s="16"/>
      <c r="H152" s="16"/>
    </row>
    <row r="153" spans="1:8" ht="24" customHeight="1" x14ac:dyDescent="0.25">
      <c r="A153" s="16"/>
      <c r="B153" s="4" t="s">
        <v>7</v>
      </c>
      <c r="C153" s="8">
        <f t="shared" si="4"/>
        <v>44392</v>
      </c>
      <c r="D153" s="9" t="s">
        <v>8</v>
      </c>
      <c r="E153" s="8">
        <f>+EOMONTH(Table2[[#This Row],[à compter du]],0)+14</f>
        <v>44422</v>
      </c>
      <c r="F153" s="9">
        <v>13</v>
      </c>
      <c r="G153" s="16"/>
      <c r="H153" s="16"/>
    </row>
    <row r="154" spans="1:8" ht="24.65" customHeight="1" x14ac:dyDescent="0.25">
      <c r="A154" s="16"/>
      <c r="B154" s="4" t="s">
        <v>7</v>
      </c>
      <c r="C154" s="8">
        <f t="shared" ref="C154:C159" si="5">+E153+1</f>
        <v>44423</v>
      </c>
      <c r="D154" s="9" t="s">
        <v>8</v>
      </c>
      <c r="E154" s="8">
        <f>+EOMONTH(Table2[[#This Row],[à compter du]],0)+14</f>
        <v>44453</v>
      </c>
      <c r="F154" s="9">
        <v>41</v>
      </c>
      <c r="G154" s="16"/>
      <c r="H154" s="16"/>
    </row>
    <row r="155" spans="1:8" ht="24.65" customHeight="1" x14ac:dyDescent="0.25">
      <c r="A155" s="16"/>
      <c r="B155" s="4" t="s">
        <v>7</v>
      </c>
      <c r="C155" s="8">
        <f t="shared" si="5"/>
        <v>44454</v>
      </c>
      <c r="D155" s="9" t="s">
        <v>8</v>
      </c>
      <c r="E155" s="8">
        <f>+EOMONTH(C155,0)+14</f>
        <v>44483</v>
      </c>
      <c r="F155" s="9">
        <v>50</v>
      </c>
      <c r="G155" s="16"/>
      <c r="H155" s="16"/>
    </row>
    <row r="156" spans="1:8" ht="24.65" customHeight="1" x14ac:dyDescent="0.25">
      <c r="A156" s="16"/>
      <c r="B156" s="4" t="s">
        <v>7</v>
      </c>
      <c r="C156" s="8">
        <f t="shared" si="5"/>
        <v>44484</v>
      </c>
      <c r="D156" s="9" t="s">
        <v>8</v>
      </c>
      <c r="E156" s="8">
        <f>+EOMONTH(C156,0)+14</f>
        <v>44514</v>
      </c>
      <c r="F156" s="9">
        <v>45</v>
      </c>
      <c r="G156" s="16"/>
      <c r="H156" s="16"/>
    </row>
    <row r="157" spans="1:8" ht="24.65" customHeight="1" x14ac:dyDescent="0.25">
      <c r="A157" s="16"/>
      <c r="B157" s="4" t="s">
        <v>7</v>
      </c>
      <c r="C157" s="8">
        <f t="shared" si="5"/>
        <v>44515</v>
      </c>
      <c r="D157" s="9" t="s">
        <v>8</v>
      </c>
      <c r="E157" s="8">
        <f>+EOMONTH(C157,0)+14</f>
        <v>44544</v>
      </c>
      <c r="F157" s="9">
        <v>34</v>
      </c>
      <c r="G157" s="16"/>
      <c r="H157" s="16"/>
    </row>
    <row r="158" spans="1:8" ht="24.65" customHeight="1" x14ac:dyDescent="0.25">
      <c r="A158" s="16"/>
      <c r="B158" s="4" t="s">
        <v>7</v>
      </c>
      <c r="C158" s="8">
        <f t="shared" si="5"/>
        <v>44545</v>
      </c>
      <c r="D158" s="9" t="s">
        <v>8</v>
      </c>
      <c r="E158" s="8">
        <f>+EOMONTH(C158,0)+14</f>
        <v>44575</v>
      </c>
      <c r="F158" s="9">
        <v>34</v>
      </c>
      <c r="G158" s="16"/>
      <c r="H158" s="16"/>
    </row>
    <row r="159" spans="1:8" ht="24.65" customHeight="1" x14ac:dyDescent="0.25">
      <c r="A159" s="16"/>
      <c r="B159" s="4" t="s">
        <v>7</v>
      </c>
      <c r="C159" s="8">
        <f t="shared" si="5"/>
        <v>44576</v>
      </c>
      <c r="D159" s="9" t="s">
        <v>8</v>
      </c>
      <c r="E159" s="8">
        <f>+EOMONTH(C159,0)+14</f>
        <v>44606</v>
      </c>
      <c r="F159" s="9">
        <v>30</v>
      </c>
      <c r="G159" s="16"/>
      <c r="H159" s="16"/>
    </row>
  </sheetData>
  <mergeCells count="7">
    <mergeCell ref="A17:H22"/>
    <mergeCell ref="D1:H1"/>
    <mergeCell ref="A3:H3"/>
    <mergeCell ref="A4:H4"/>
    <mergeCell ref="A6:H6"/>
    <mergeCell ref="A7:H7"/>
    <mergeCell ref="A10:H15"/>
  </mergeCells>
  <dataValidations count="1">
    <dataValidation type="list" allowBlank="1" showInputMessage="1" showErrorMessage="1" sqref="J44:J45" xr:uid="{00000000-0002-0000-0000-000000000000}">
      <formula1>$C$28:$C$159</formula1>
    </dataValidation>
  </dataValidations>
  <printOptions horizontalCentered="1"/>
  <pageMargins left="0.15748031496062992" right="0.19685039370078741" top="0.31496062992125984" bottom="0.51181102362204722" header="0.19685039370078741" footer="0.19685039370078741"/>
  <pageSetup paperSize="9" scale="95" orientation="portrait" r:id="rId1"/>
  <headerFooter alignWithMargins="0">
    <oddFooter>&amp;L&amp;"Calibri,Regular"http://www.oecd.org/trade/exportcredits/asu/&amp;R&amp;G</oddFooter>
  </headerFooter>
  <ignoredErrors>
    <ignoredError sqref="C28:C45 E28:E46 C46:C150 E47:E150" calculatedColumn="1"/>
  </ignoredErrors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167"/>
  <sheetViews>
    <sheetView tabSelected="1" topLeftCell="A35" zoomScale="85" zoomScaleNormal="85" workbookViewId="0">
      <selection activeCell="P51" sqref="P51"/>
    </sheetView>
  </sheetViews>
  <sheetFormatPr defaultRowHeight="13" x14ac:dyDescent="0.25"/>
  <cols>
    <col min="1" max="1" width="8.54296875" style="1" customWidth="1"/>
    <col min="2" max="2" width="8.26953125" style="1" customWidth="1"/>
    <col min="3" max="3" width="15.26953125" style="1" customWidth="1"/>
    <col min="4" max="4" width="5.453125" style="1" customWidth="1"/>
    <col min="5" max="6" width="15.26953125" style="1" customWidth="1"/>
    <col min="7" max="8" width="8.54296875" style="1" customWidth="1"/>
    <col min="9" max="9" width="22.54296875" style="1" customWidth="1"/>
    <col min="10" max="10" width="12" style="1" bestFit="1" customWidth="1"/>
    <col min="11" max="11" width="8.7265625" style="1"/>
    <col min="12" max="12" width="12" style="1" bestFit="1" customWidth="1"/>
    <col min="13" max="247" width="8.7265625" style="1"/>
    <col min="248" max="248" width="3.7265625" style="1" customWidth="1"/>
    <col min="249" max="249" width="18.26953125" style="1" customWidth="1"/>
    <col min="250" max="250" width="10" style="1" customWidth="1"/>
    <col min="251" max="251" width="8" style="1" customWidth="1"/>
    <col min="252" max="252" width="5.453125" style="1" customWidth="1"/>
    <col min="253" max="253" width="25.26953125" style="1" customWidth="1"/>
    <col min="254" max="255" width="13.453125" style="1" customWidth="1"/>
    <col min="256" max="256" width="1" style="1" customWidth="1"/>
    <col min="257" max="257" width="12.54296875" style="1" customWidth="1"/>
    <col min="258" max="261" width="0" style="1" hidden="1" customWidth="1"/>
    <col min="262" max="262" width="25.453125" style="1" bestFit="1" customWidth="1"/>
    <col min="263" max="263" width="4" style="1" bestFit="1" customWidth="1"/>
    <col min="264" max="503" width="8.7265625" style="1"/>
    <col min="504" max="504" width="3.7265625" style="1" customWidth="1"/>
    <col min="505" max="505" width="18.26953125" style="1" customWidth="1"/>
    <col min="506" max="506" width="10" style="1" customWidth="1"/>
    <col min="507" max="507" width="8" style="1" customWidth="1"/>
    <col min="508" max="508" width="5.453125" style="1" customWidth="1"/>
    <col min="509" max="509" width="25.26953125" style="1" customWidth="1"/>
    <col min="510" max="511" width="13.453125" style="1" customWidth="1"/>
    <col min="512" max="512" width="1" style="1" customWidth="1"/>
    <col min="513" max="513" width="12.54296875" style="1" customWidth="1"/>
    <col min="514" max="517" width="0" style="1" hidden="1" customWidth="1"/>
    <col min="518" max="518" width="25.453125" style="1" bestFit="1" customWidth="1"/>
    <col min="519" max="519" width="4" style="1" bestFit="1" customWidth="1"/>
    <col min="520" max="759" width="8.7265625" style="1"/>
    <col min="760" max="760" width="3.7265625" style="1" customWidth="1"/>
    <col min="761" max="761" width="18.26953125" style="1" customWidth="1"/>
    <col min="762" max="762" width="10" style="1" customWidth="1"/>
    <col min="763" max="763" width="8" style="1" customWidth="1"/>
    <col min="764" max="764" width="5.453125" style="1" customWidth="1"/>
    <col min="765" max="765" width="25.26953125" style="1" customWidth="1"/>
    <col min="766" max="767" width="13.453125" style="1" customWidth="1"/>
    <col min="768" max="768" width="1" style="1" customWidth="1"/>
    <col min="769" max="769" width="12.54296875" style="1" customWidth="1"/>
    <col min="770" max="773" width="0" style="1" hidden="1" customWidth="1"/>
    <col min="774" max="774" width="25.453125" style="1" bestFit="1" customWidth="1"/>
    <col min="775" max="775" width="4" style="1" bestFit="1" customWidth="1"/>
    <col min="776" max="1015" width="8.7265625" style="1"/>
    <col min="1016" max="1016" width="3.7265625" style="1" customWidth="1"/>
    <col min="1017" max="1017" width="18.26953125" style="1" customWidth="1"/>
    <col min="1018" max="1018" width="10" style="1" customWidth="1"/>
    <col min="1019" max="1019" width="8" style="1" customWidth="1"/>
    <col min="1020" max="1020" width="5.453125" style="1" customWidth="1"/>
    <col min="1021" max="1021" width="25.26953125" style="1" customWidth="1"/>
    <col min="1022" max="1023" width="13.453125" style="1" customWidth="1"/>
    <col min="1024" max="1024" width="1" style="1" customWidth="1"/>
    <col min="1025" max="1025" width="12.54296875" style="1" customWidth="1"/>
    <col min="1026" max="1029" width="0" style="1" hidden="1" customWidth="1"/>
    <col min="1030" max="1030" width="25.453125" style="1" bestFit="1" customWidth="1"/>
    <col min="1031" max="1031" width="4" style="1" bestFit="1" customWidth="1"/>
    <col min="1032" max="1271" width="8.7265625" style="1"/>
    <col min="1272" max="1272" width="3.7265625" style="1" customWidth="1"/>
    <col min="1273" max="1273" width="18.26953125" style="1" customWidth="1"/>
    <col min="1274" max="1274" width="10" style="1" customWidth="1"/>
    <col min="1275" max="1275" width="8" style="1" customWidth="1"/>
    <col min="1276" max="1276" width="5.453125" style="1" customWidth="1"/>
    <col min="1277" max="1277" width="25.26953125" style="1" customWidth="1"/>
    <col min="1278" max="1279" width="13.453125" style="1" customWidth="1"/>
    <col min="1280" max="1280" width="1" style="1" customWidth="1"/>
    <col min="1281" max="1281" width="12.54296875" style="1" customWidth="1"/>
    <col min="1282" max="1285" width="0" style="1" hidden="1" customWidth="1"/>
    <col min="1286" max="1286" width="25.453125" style="1" bestFit="1" customWidth="1"/>
    <col min="1287" max="1287" width="4" style="1" bestFit="1" customWidth="1"/>
    <col min="1288" max="1527" width="8.7265625" style="1"/>
    <col min="1528" max="1528" width="3.7265625" style="1" customWidth="1"/>
    <col min="1529" max="1529" width="18.26953125" style="1" customWidth="1"/>
    <col min="1530" max="1530" width="10" style="1" customWidth="1"/>
    <col min="1531" max="1531" width="8" style="1" customWidth="1"/>
    <col min="1532" max="1532" width="5.453125" style="1" customWidth="1"/>
    <col min="1533" max="1533" width="25.26953125" style="1" customWidth="1"/>
    <col min="1534" max="1535" width="13.453125" style="1" customWidth="1"/>
    <col min="1536" max="1536" width="1" style="1" customWidth="1"/>
    <col min="1537" max="1537" width="12.54296875" style="1" customWidth="1"/>
    <col min="1538" max="1541" width="0" style="1" hidden="1" customWidth="1"/>
    <col min="1542" max="1542" width="25.453125" style="1" bestFit="1" customWidth="1"/>
    <col min="1543" max="1543" width="4" style="1" bestFit="1" customWidth="1"/>
    <col min="1544" max="1783" width="8.7265625" style="1"/>
    <col min="1784" max="1784" width="3.7265625" style="1" customWidth="1"/>
    <col min="1785" max="1785" width="18.26953125" style="1" customWidth="1"/>
    <col min="1786" max="1786" width="10" style="1" customWidth="1"/>
    <col min="1787" max="1787" width="8" style="1" customWidth="1"/>
    <col min="1788" max="1788" width="5.453125" style="1" customWidth="1"/>
    <col min="1789" max="1789" width="25.26953125" style="1" customWidth="1"/>
    <col min="1790" max="1791" width="13.453125" style="1" customWidth="1"/>
    <col min="1792" max="1792" width="1" style="1" customWidth="1"/>
    <col min="1793" max="1793" width="12.54296875" style="1" customWidth="1"/>
    <col min="1794" max="1797" width="0" style="1" hidden="1" customWidth="1"/>
    <col min="1798" max="1798" width="25.453125" style="1" bestFit="1" customWidth="1"/>
    <col min="1799" max="1799" width="4" style="1" bestFit="1" customWidth="1"/>
    <col min="1800" max="2039" width="8.7265625" style="1"/>
    <col min="2040" max="2040" width="3.7265625" style="1" customWidth="1"/>
    <col min="2041" max="2041" width="18.26953125" style="1" customWidth="1"/>
    <col min="2042" max="2042" width="10" style="1" customWidth="1"/>
    <col min="2043" max="2043" width="8" style="1" customWidth="1"/>
    <col min="2044" max="2044" width="5.453125" style="1" customWidth="1"/>
    <col min="2045" max="2045" width="25.26953125" style="1" customWidth="1"/>
    <col min="2046" max="2047" width="13.453125" style="1" customWidth="1"/>
    <col min="2048" max="2048" width="1" style="1" customWidth="1"/>
    <col min="2049" max="2049" width="12.54296875" style="1" customWidth="1"/>
    <col min="2050" max="2053" width="0" style="1" hidden="1" customWidth="1"/>
    <col min="2054" max="2054" width="25.453125" style="1" bestFit="1" customWidth="1"/>
    <col min="2055" max="2055" width="4" style="1" bestFit="1" customWidth="1"/>
    <col min="2056" max="2295" width="8.7265625" style="1"/>
    <col min="2296" max="2296" width="3.7265625" style="1" customWidth="1"/>
    <col min="2297" max="2297" width="18.26953125" style="1" customWidth="1"/>
    <col min="2298" max="2298" width="10" style="1" customWidth="1"/>
    <col min="2299" max="2299" width="8" style="1" customWidth="1"/>
    <col min="2300" max="2300" width="5.453125" style="1" customWidth="1"/>
    <col min="2301" max="2301" width="25.26953125" style="1" customWidth="1"/>
    <col min="2302" max="2303" width="13.453125" style="1" customWidth="1"/>
    <col min="2304" max="2304" width="1" style="1" customWidth="1"/>
    <col min="2305" max="2305" width="12.54296875" style="1" customWidth="1"/>
    <col min="2306" max="2309" width="0" style="1" hidden="1" customWidth="1"/>
    <col min="2310" max="2310" width="25.453125" style="1" bestFit="1" customWidth="1"/>
    <col min="2311" max="2311" width="4" style="1" bestFit="1" customWidth="1"/>
    <col min="2312" max="2551" width="8.7265625" style="1"/>
    <col min="2552" max="2552" width="3.7265625" style="1" customWidth="1"/>
    <col min="2553" max="2553" width="18.26953125" style="1" customWidth="1"/>
    <col min="2554" max="2554" width="10" style="1" customWidth="1"/>
    <col min="2555" max="2555" width="8" style="1" customWidth="1"/>
    <col min="2556" max="2556" width="5.453125" style="1" customWidth="1"/>
    <col min="2557" max="2557" width="25.26953125" style="1" customWidth="1"/>
    <col min="2558" max="2559" width="13.453125" style="1" customWidth="1"/>
    <col min="2560" max="2560" width="1" style="1" customWidth="1"/>
    <col min="2561" max="2561" width="12.54296875" style="1" customWidth="1"/>
    <col min="2562" max="2565" width="0" style="1" hidden="1" customWidth="1"/>
    <col min="2566" max="2566" width="25.453125" style="1" bestFit="1" customWidth="1"/>
    <col min="2567" max="2567" width="4" style="1" bestFit="1" customWidth="1"/>
    <col min="2568" max="2807" width="8.7265625" style="1"/>
    <col min="2808" max="2808" width="3.7265625" style="1" customWidth="1"/>
    <col min="2809" max="2809" width="18.26953125" style="1" customWidth="1"/>
    <col min="2810" max="2810" width="10" style="1" customWidth="1"/>
    <col min="2811" max="2811" width="8" style="1" customWidth="1"/>
    <col min="2812" max="2812" width="5.453125" style="1" customWidth="1"/>
    <col min="2813" max="2813" width="25.26953125" style="1" customWidth="1"/>
    <col min="2814" max="2815" width="13.453125" style="1" customWidth="1"/>
    <col min="2816" max="2816" width="1" style="1" customWidth="1"/>
    <col min="2817" max="2817" width="12.54296875" style="1" customWidth="1"/>
    <col min="2818" max="2821" width="0" style="1" hidden="1" customWidth="1"/>
    <col min="2822" max="2822" width="25.453125" style="1" bestFit="1" customWidth="1"/>
    <col min="2823" max="2823" width="4" style="1" bestFit="1" customWidth="1"/>
    <col min="2824" max="3063" width="8.7265625" style="1"/>
    <col min="3064" max="3064" width="3.7265625" style="1" customWidth="1"/>
    <col min="3065" max="3065" width="18.26953125" style="1" customWidth="1"/>
    <col min="3066" max="3066" width="10" style="1" customWidth="1"/>
    <col min="3067" max="3067" width="8" style="1" customWidth="1"/>
    <col min="3068" max="3068" width="5.453125" style="1" customWidth="1"/>
    <col min="3069" max="3069" width="25.26953125" style="1" customWidth="1"/>
    <col min="3070" max="3071" width="13.453125" style="1" customWidth="1"/>
    <col min="3072" max="3072" width="1" style="1" customWidth="1"/>
    <col min="3073" max="3073" width="12.54296875" style="1" customWidth="1"/>
    <col min="3074" max="3077" width="0" style="1" hidden="1" customWidth="1"/>
    <col min="3078" max="3078" width="25.453125" style="1" bestFit="1" customWidth="1"/>
    <col min="3079" max="3079" width="4" style="1" bestFit="1" customWidth="1"/>
    <col min="3080" max="3319" width="8.7265625" style="1"/>
    <col min="3320" max="3320" width="3.7265625" style="1" customWidth="1"/>
    <col min="3321" max="3321" width="18.26953125" style="1" customWidth="1"/>
    <col min="3322" max="3322" width="10" style="1" customWidth="1"/>
    <col min="3323" max="3323" width="8" style="1" customWidth="1"/>
    <col min="3324" max="3324" width="5.453125" style="1" customWidth="1"/>
    <col min="3325" max="3325" width="25.26953125" style="1" customWidth="1"/>
    <col min="3326" max="3327" width="13.453125" style="1" customWidth="1"/>
    <col min="3328" max="3328" width="1" style="1" customWidth="1"/>
    <col min="3329" max="3329" width="12.54296875" style="1" customWidth="1"/>
    <col min="3330" max="3333" width="0" style="1" hidden="1" customWidth="1"/>
    <col min="3334" max="3334" width="25.453125" style="1" bestFit="1" customWidth="1"/>
    <col min="3335" max="3335" width="4" style="1" bestFit="1" customWidth="1"/>
    <col min="3336" max="3575" width="8.7265625" style="1"/>
    <col min="3576" max="3576" width="3.7265625" style="1" customWidth="1"/>
    <col min="3577" max="3577" width="18.26953125" style="1" customWidth="1"/>
    <col min="3578" max="3578" width="10" style="1" customWidth="1"/>
    <col min="3579" max="3579" width="8" style="1" customWidth="1"/>
    <col min="3580" max="3580" width="5.453125" style="1" customWidth="1"/>
    <col min="3581" max="3581" width="25.26953125" style="1" customWidth="1"/>
    <col min="3582" max="3583" width="13.453125" style="1" customWidth="1"/>
    <col min="3584" max="3584" width="1" style="1" customWidth="1"/>
    <col min="3585" max="3585" width="12.54296875" style="1" customWidth="1"/>
    <col min="3586" max="3589" width="0" style="1" hidden="1" customWidth="1"/>
    <col min="3590" max="3590" width="25.453125" style="1" bestFit="1" customWidth="1"/>
    <col min="3591" max="3591" width="4" style="1" bestFit="1" customWidth="1"/>
    <col min="3592" max="3831" width="8.7265625" style="1"/>
    <col min="3832" max="3832" width="3.7265625" style="1" customWidth="1"/>
    <col min="3833" max="3833" width="18.26953125" style="1" customWidth="1"/>
    <col min="3834" max="3834" width="10" style="1" customWidth="1"/>
    <col min="3835" max="3835" width="8" style="1" customWidth="1"/>
    <col min="3836" max="3836" width="5.453125" style="1" customWidth="1"/>
    <col min="3837" max="3837" width="25.26953125" style="1" customWidth="1"/>
    <col min="3838" max="3839" width="13.453125" style="1" customWidth="1"/>
    <col min="3840" max="3840" width="1" style="1" customWidth="1"/>
    <col min="3841" max="3841" width="12.54296875" style="1" customWidth="1"/>
    <col min="3842" max="3845" width="0" style="1" hidden="1" customWidth="1"/>
    <col min="3846" max="3846" width="25.453125" style="1" bestFit="1" customWidth="1"/>
    <col min="3847" max="3847" width="4" style="1" bestFit="1" customWidth="1"/>
    <col min="3848" max="4087" width="8.7265625" style="1"/>
    <col min="4088" max="4088" width="3.7265625" style="1" customWidth="1"/>
    <col min="4089" max="4089" width="18.26953125" style="1" customWidth="1"/>
    <col min="4090" max="4090" width="10" style="1" customWidth="1"/>
    <col min="4091" max="4091" width="8" style="1" customWidth="1"/>
    <col min="4092" max="4092" width="5.453125" style="1" customWidth="1"/>
    <col min="4093" max="4093" width="25.26953125" style="1" customWidth="1"/>
    <col min="4094" max="4095" width="13.453125" style="1" customWidth="1"/>
    <col min="4096" max="4096" width="1" style="1" customWidth="1"/>
    <col min="4097" max="4097" width="12.54296875" style="1" customWidth="1"/>
    <col min="4098" max="4101" width="0" style="1" hidden="1" customWidth="1"/>
    <col min="4102" max="4102" width="25.453125" style="1" bestFit="1" customWidth="1"/>
    <col min="4103" max="4103" width="4" style="1" bestFit="1" customWidth="1"/>
    <col min="4104" max="4343" width="8.7265625" style="1"/>
    <col min="4344" max="4344" width="3.7265625" style="1" customWidth="1"/>
    <col min="4345" max="4345" width="18.26953125" style="1" customWidth="1"/>
    <col min="4346" max="4346" width="10" style="1" customWidth="1"/>
    <col min="4347" max="4347" width="8" style="1" customWidth="1"/>
    <col min="4348" max="4348" width="5.453125" style="1" customWidth="1"/>
    <col min="4349" max="4349" width="25.26953125" style="1" customWidth="1"/>
    <col min="4350" max="4351" width="13.453125" style="1" customWidth="1"/>
    <col min="4352" max="4352" width="1" style="1" customWidth="1"/>
    <col min="4353" max="4353" width="12.54296875" style="1" customWidth="1"/>
    <col min="4354" max="4357" width="0" style="1" hidden="1" customWidth="1"/>
    <col min="4358" max="4358" width="25.453125" style="1" bestFit="1" customWidth="1"/>
    <col min="4359" max="4359" width="4" style="1" bestFit="1" customWidth="1"/>
    <col min="4360" max="4599" width="8.7265625" style="1"/>
    <col min="4600" max="4600" width="3.7265625" style="1" customWidth="1"/>
    <col min="4601" max="4601" width="18.26953125" style="1" customWidth="1"/>
    <col min="4602" max="4602" width="10" style="1" customWidth="1"/>
    <col min="4603" max="4603" width="8" style="1" customWidth="1"/>
    <col min="4604" max="4604" width="5.453125" style="1" customWidth="1"/>
    <col min="4605" max="4605" width="25.26953125" style="1" customWidth="1"/>
    <col min="4606" max="4607" width="13.453125" style="1" customWidth="1"/>
    <col min="4608" max="4608" width="1" style="1" customWidth="1"/>
    <col min="4609" max="4609" width="12.54296875" style="1" customWidth="1"/>
    <col min="4610" max="4613" width="0" style="1" hidden="1" customWidth="1"/>
    <col min="4614" max="4614" width="25.453125" style="1" bestFit="1" customWidth="1"/>
    <col min="4615" max="4615" width="4" style="1" bestFit="1" customWidth="1"/>
    <col min="4616" max="4855" width="8.7265625" style="1"/>
    <col min="4856" max="4856" width="3.7265625" style="1" customWidth="1"/>
    <col min="4857" max="4857" width="18.26953125" style="1" customWidth="1"/>
    <col min="4858" max="4858" width="10" style="1" customWidth="1"/>
    <col min="4859" max="4859" width="8" style="1" customWidth="1"/>
    <col min="4860" max="4860" width="5.453125" style="1" customWidth="1"/>
    <col min="4861" max="4861" width="25.26953125" style="1" customWidth="1"/>
    <col min="4862" max="4863" width="13.453125" style="1" customWidth="1"/>
    <col min="4864" max="4864" width="1" style="1" customWidth="1"/>
    <col min="4865" max="4865" width="12.54296875" style="1" customWidth="1"/>
    <col min="4866" max="4869" width="0" style="1" hidden="1" customWidth="1"/>
    <col min="4870" max="4870" width="25.453125" style="1" bestFit="1" customWidth="1"/>
    <col min="4871" max="4871" width="4" style="1" bestFit="1" customWidth="1"/>
    <col min="4872" max="5111" width="8.7265625" style="1"/>
    <col min="5112" max="5112" width="3.7265625" style="1" customWidth="1"/>
    <col min="5113" max="5113" width="18.26953125" style="1" customWidth="1"/>
    <col min="5114" max="5114" width="10" style="1" customWidth="1"/>
    <col min="5115" max="5115" width="8" style="1" customWidth="1"/>
    <col min="5116" max="5116" width="5.453125" style="1" customWidth="1"/>
    <col min="5117" max="5117" width="25.26953125" style="1" customWidth="1"/>
    <col min="5118" max="5119" width="13.453125" style="1" customWidth="1"/>
    <col min="5120" max="5120" width="1" style="1" customWidth="1"/>
    <col min="5121" max="5121" width="12.54296875" style="1" customWidth="1"/>
    <col min="5122" max="5125" width="0" style="1" hidden="1" customWidth="1"/>
    <col min="5126" max="5126" width="25.453125" style="1" bestFit="1" customWidth="1"/>
    <col min="5127" max="5127" width="4" style="1" bestFit="1" customWidth="1"/>
    <col min="5128" max="5367" width="8.7265625" style="1"/>
    <col min="5368" max="5368" width="3.7265625" style="1" customWidth="1"/>
    <col min="5369" max="5369" width="18.26953125" style="1" customWidth="1"/>
    <col min="5370" max="5370" width="10" style="1" customWidth="1"/>
    <col min="5371" max="5371" width="8" style="1" customWidth="1"/>
    <col min="5372" max="5372" width="5.453125" style="1" customWidth="1"/>
    <col min="5373" max="5373" width="25.26953125" style="1" customWidth="1"/>
    <col min="5374" max="5375" width="13.453125" style="1" customWidth="1"/>
    <col min="5376" max="5376" width="1" style="1" customWidth="1"/>
    <col min="5377" max="5377" width="12.54296875" style="1" customWidth="1"/>
    <col min="5378" max="5381" width="0" style="1" hidden="1" customWidth="1"/>
    <col min="5382" max="5382" width="25.453125" style="1" bestFit="1" customWidth="1"/>
    <col min="5383" max="5383" width="4" style="1" bestFit="1" customWidth="1"/>
    <col min="5384" max="5623" width="8.7265625" style="1"/>
    <col min="5624" max="5624" width="3.7265625" style="1" customWidth="1"/>
    <col min="5625" max="5625" width="18.26953125" style="1" customWidth="1"/>
    <col min="5626" max="5626" width="10" style="1" customWidth="1"/>
    <col min="5627" max="5627" width="8" style="1" customWidth="1"/>
    <col min="5628" max="5628" width="5.453125" style="1" customWidth="1"/>
    <col min="5629" max="5629" width="25.26953125" style="1" customWidth="1"/>
    <col min="5630" max="5631" width="13.453125" style="1" customWidth="1"/>
    <col min="5632" max="5632" width="1" style="1" customWidth="1"/>
    <col min="5633" max="5633" width="12.54296875" style="1" customWidth="1"/>
    <col min="5634" max="5637" width="0" style="1" hidden="1" customWidth="1"/>
    <col min="5638" max="5638" width="25.453125" style="1" bestFit="1" customWidth="1"/>
    <col min="5639" max="5639" width="4" style="1" bestFit="1" customWidth="1"/>
    <col min="5640" max="5879" width="8.7265625" style="1"/>
    <col min="5880" max="5880" width="3.7265625" style="1" customWidth="1"/>
    <col min="5881" max="5881" width="18.26953125" style="1" customWidth="1"/>
    <col min="5882" max="5882" width="10" style="1" customWidth="1"/>
    <col min="5883" max="5883" width="8" style="1" customWidth="1"/>
    <col min="5884" max="5884" width="5.453125" style="1" customWidth="1"/>
    <col min="5885" max="5885" width="25.26953125" style="1" customWidth="1"/>
    <col min="5886" max="5887" width="13.453125" style="1" customWidth="1"/>
    <col min="5888" max="5888" width="1" style="1" customWidth="1"/>
    <col min="5889" max="5889" width="12.54296875" style="1" customWidth="1"/>
    <col min="5890" max="5893" width="0" style="1" hidden="1" customWidth="1"/>
    <col min="5894" max="5894" width="25.453125" style="1" bestFit="1" customWidth="1"/>
    <col min="5895" max="5895" width="4" style="1" bestFit="1" customWidth="1"/>
    <col min="5896" max="6135" width="8.7265625" style="1"/>
    <col min="6136" max="6136" width="3.7265625" style="1" customWidth="1"/>
    <col min="6137" max="6137" width="18.26953125" style="1" customWidth="1"/>
    <col min="6138" max="6138" width="10" style="1" customWidth="1"/>
    <col min="6139" max="6139" width="8" style="1" customWidth="1"/>
    <col min="6140" max="6140" width="5.453125" style="1" customWidth="1"/>
    <col min="6141" max="6141" width="25.26953125" style="1" customWidth="1"/>
    <col min="6142" max="6143" width="13.453125" style="1" customWidth="1"/>
    <col min="6144" max="6144" width="1" style="1" customWidth="1"/>
    <col min="6145" max="6145" width="12.54296875" style="1" customWidth="1"/>
    <col min="6146" max="6149" width="0" style="1" hidden="1" customWidth="1"/>
    <col min="6150" max="6150" width="25.453125" style="1" bestFit="1" customWidth="1"/>
    <col min="6151" max="6151" width="4" style="1" bestFit="1" customWidth="1"/>
    <col min="6152" max="6391" width="8.7265625" style="1"/>
    <col min="6392" max="6392" width="3.7265625" style="1" customWidth="1"/>
    <col min="6393" max="6393" width="18.26953125" style="1" customWidth="1"/>
    <col min="6394" max="6394" width="10" style="1" customWidth="1"/>
    <col min="6395" max="6395" width="8" style="1" customWidth="1"/>
    <col min="6396" max="6396" width="5.453125" style="1" customWidth="1"/>
    <col min="6397" max="6397" width="25.26953125" style="1" customWidth="1"/>
    <col min="6398" max="6399" width="13.453125" style="1" customWidth="1"/>
    <col min="6400" max="6400" width="1" style="1" customWidth="1"/>
    <col min="6401" max="6401" width="12.54296875" style="1" customWidth="1"/>
    <col min="6402" max="6405" width="0" style="1" hidden="1" customWidth="1"/>
    <col min="6406" max="6406" width="25.453125" style="1" bestFit="1" customWidth="1"/>
    <col min="6407" max="6407" width="4" style="1" bestFit="1" customWidth="1"/>
    <col min="6408" max="6647" width="8.7265625" style="1"/>
    <col min="6648" max="6648" width="3.7265625" style="1" customWidth="1"/>
    <col min="6649" max="6649" width="18.26953125" style="1" customWidth="1"/>
    <col min="6650" max="6650" width="10" style="1" customWidth="1"/>
    <col min="6651" max="6651" width="8" style="1" customWidth="1"/>
    <col min="6652" max="6652" width="5.453125" style="1" customWidth="1"/>
    <col min="6653" max="6653" width="25.26953125" style="1" customWidth="1"/>
    <col min="6654" max="6655" width="13.453125" style="1" customWidth="1"/>
    <col min="6656" max="6656" width="1" style="1" customWidth="1"/>
    <col min="6657" max="6657" width="12.54296875" style="1" customWidth="1"/>
    <col min="6658" max="6661" width="0" style="1" hidden="1" customWidth="1"/>
    <col min="6662" max="6662" width="25.453125" style="1" bestFit="1" customWidth="1"/>
    <col min="6663" max="6663" width="4" style="1" bestFit="1" customWidth="1"/>
    <col min="6664" max="6903" width="8.7265625" style="1"/>
    <col min="6904" max="6904" width="3.7265625" style="1" customWidth="1"/>
    <col min="6905" max="6905" width="18.26953125" style="1" customWidth="1"/>
    <col min="6906" max="6906" width="10" style="1" customWidth="1"/>
    <col min="6907" max="6907" width="8" style="1" customWidth="1"/>
    <col min="6908" max="6908" width="5.453125" style="1" customWidth="1"/>
    <col min="6909" max="6909" width="25.26953125" style="1" customWidth="1"/>
    <col min="6910" max="6911" width="13.453125" style="1" customWidth="1"/>
    <col min="6912" max="6912" width="1" style="1" customWidth="1"/>
    <col min="6913" max="6913" width="12.54296875" style="1" customWidth="1"/>
    <col min="6914" max="6917" width="0" style="1" hidden="1" customWidth="1"/>
    <col min="6918" max="6918" width="25.453125" style="1" bestFit="1" customWidth="1"/>
    <col min="6919" max="6919" width="4" style="1" bestFit="1" customWidth="1"/>
    <col min="6920" max="7159" width="8.7265625" style="1"/>
    <col min="7160" max="7160" width="3.7265625" style="1" customWidth="1"/>
    <col min="7161" max="7161" width="18.26953125" style="1" customWidth="1"/>
    <col min="7162" max="7162" width="10" style="1" customWidth="1"/>
    <col min="7163" max="7163" width="8" style="1" customWidth="1"/>
    <col min="7164" max="7164" width="5.453125" style="1" customWidth="1"/>
    <col min="7165" max="7165" width="25.26953125" style="1" customWidth="1"/>
    <col min="7166" max="7167" width="13.453125" style="1" customWidth="1"/>
    <col min="7168" max="7168" width="1" style="1" customWidth="1"/>
    <col min="7169" max="7169" width="12.54296875" style="1" customWidth="1"/>
    <col min="7170" max="7173" width="0" style="1" hidden="1" customWidth="1"/>
    <col min="7174" max="7174" width="25.453125" style="1" bestFit="1" customWidth="1"/>
    <col min="7175" max="7175" width="4" style="1" bestFit="1" customWidth="1"/>
    <col min="7176" max="7415" width="8.7265625" style="1"/>
    <col min="7416" max="7416" width="3.7265625" style="1" customWidth="1"/>
    <col min="7417" max="7417" width="18.26953125" style="1" customWidth="1"/>
    <col min="7418" max="7418" width="10" style="1" customWidth="1"/>
    <col min="7419" max="7419" width="8" style="1" customWidth="1"/>
    <col min="7420" max="7420" width="5.453125" style="1" customWidth="1"/>
    <col min="7421" max="7421" width="25.26953125" style="1" customWidth="1"/>
    <col min="7422" max="7423" width="13.453125" style="1" customWidth="1"/>
    <col min="7424" max="7424" width="1" style="1" customWidth="1"/>
    <col min="7425" max="7425" width="12.54296875" style="1" customWidth="1"/>
    <col min="7426" max="7429" width="0" style="1" hidden="1" customWidth="1"/>
    <col min="7430" max="7430" width="25.453125" style="1" bestFit="1" customWidth="1"/>
    <col min="7431" max="7431" width="4" style="1" bestFit="1" customWidth="1"/>
    <col min="7432" max="7671" width="8.7265625" style="1"/>
    <col min="7672" max="7672" width="3.7265625" style="1" customWidth="1"/>
    <col min="7673" max="7673" width="18.26953125" style="1" customWidth="1"/>
    <col min="7674" max="7674" width="10" style="1" customWidth="1"/>
    <col min="7675" max="7675" width="8" style="1" customWidth="1"/>
    <col min="7676" max="7676" width="5.453125" style="1" customWidth="1"/>
    <col min="7677" max="7677" width="25.26953125" style="1" customWidth="1"/>
    <col min="7678" max="7679" width="13.453125" style="1" customWidth="1"/>
    <col min="7680" max="7680" width="1" style="1" customWidth="1"/>
    <col min="7681" max="7681" width="12.54296875" style="1" customWidth="1"/>
    <col min="7682" max="7685" width="0" style="1" hidden="1" customWidth="1"/>
    <col min="7686" max="7686" width="25.453125" style="1" bestFit="1" customWidth="1"/>
    <col min="7687" max="7687" width="4" style="1" bestFit="1" customWidth="1"/>
    <col min="7688" max="7927" width="8.7265625" style="1"/>
    <col min="7928" max="7928" width="3.7265625" style="1" customWidth="1"/>
    <col min="7929" max="7929" width="18.26953125" style="1" customWidth="1"/>
    <col min="7930" max="7930" width="10" style="1" customWidth="1"/>
    <col min="7931" max="7931" width="8" style="1" customWidth="1"/>
    <col min="7932" max="7932" width="5.453125" style="1" customWidth="1"/>
    <col min="7933" max="7933" width="25.26953125" style="1" customWidth="1"/>
    <col min="7934" max="7935" width="13.453125" style="1" customWidth="1"/>
    <col min="7936" max="7936" width="1" style="1" customWidth="1"/>
    <col min="7937" max="7937" width="12.54296875" style="1" customWidth="1"/>
    <col min="7938" max="7941" width="0" style="1" hidden="1" customWidth="1"/>
    <col min="7942" max="7942" width="25.453125" style="1" bestFit="1" customWidth="1"/>
    <col min="7943" max="7943" width="4" style="1" bestFit="1" customWidth="1"/>
    <col min="7944" max="8183" width="8.7265625" style="1"/>
    <col min="8184" max="8184" width="3.7265625" style="1" customWidth="1"/>
    <col min="8185" max="8185" width="18.26953125" style="1" customWidth="1"/>
    <col min="8186" max="8186" width="10" style="1" customWidth="1"/>
    <col min="8187" max="8187" width="8" style="1" customWidth="1"/>
    <col min="8188" max="8188" width="5.453125" style="1" customWidth="1"/>
    <col min="8189" max="8189" width="25.26953125" style="1" customWidth="1"/>
    <col min="8190" max="8191" width="13.453125" style="1" customWidth="1"/>
    <col min="8192" max="8192" width="1" style="1" customWidth="1"/>
    <col min="8193" max="8193" width="12.54296875" style="1" customWidth="1"/>
    <col min="8194" max="8197" width="0" style="1" hidden="1" customWidth="1"/>
    <col min="8198" max="8198" width="25.453125" style="1" bestFit="1" customWidth="1"/>
    <col min="8199" max="8199" width="4" style="1" bestFit="1" customWidth="1"/>
    <col min="8200" max="8439" width="8.7265625" style="1"/>
    <col min="8440" max="8440" width="3.7265625" style="1" customWidth="1"/>
    <col min="8441" max="8441" width="18.26953125" style="1" customWidth="1"/>
    <col min="8442" max="8442" width="10" style="1" customWidth="1"/>
    <col min="8443" max="8443" width="8" style="1" customWidth="1"/>
    <col min="8444" max="8444" width="5.453125" style="1" customWidth="1"/>
    <col min="8445" max="8445" width="25.26953125" style="1" customWidth="1"/>
    <col min="8446" max="8447" width="13.453125" style="1" customWidth="1"/>
    <col min="8448" max="8448" width="1" style="1" customWidth="1"/>
    <col min="8449" max="8449" width="12.54296875" style="1" customWidth="1"/>
    <col min="8450" max="8453" width="0" style="1" hidden="1" customWidth="1"/>
    <col min="8454" max="8454" width="25.453125" style="1" bestFit="1" customWidth="1"/>
    <col min="8455" max="8455" width="4" style="1" bestFit="1" customWidth="1"/>
    <col min="8456" max="8695" width="8.7265625" style="1"/>
    <col min="8696" max="8696" width="3.7265625" style="1" customWidth="1"/>
    <col min="8697" max="8697" width="18.26953125" style="1" customWidth="1"/>
    <col min="8698" max="8698" width="10" style="1" customWidth="1"/>
    <col min="8699" max="8699" width="8" style="1" customWidth="1"/>
    <col min="8700" max="8700" width="5.453125" style="1" customWidth="1"/>
    <col min="8701" max="8701" width="25.26953125" style="1" customWidth="1"/>
    <col min="8702" max="8703" width="13.453125" style="1" customWidth="1"/>
    <col min="8704" max="8704" width="1" style="1" customWidth="1"/>
    <col min="8705" max="8705" width="12.54296875" style="1" customWidth="1"/>
    <col min="8706" max="8709" width="0" style="1" hidden="1" customWidth="1"/>
    <col min="8710" max="8710" width="25.453125" style="1" bestFit="1" customWidth="1"/>
    <col min="8711" max="8711" width="4" style="1" bestFit="1" customWidth="1"/>
    <col min="8712" max="8951" width="8.7265625" style="1"/>
    <col min="8952" max="8952" width="3.7265625" style="1" customWidth="1"/>
    <col min="8953" max="8953" width="18.26953125" style="1" customWidth="1"/>
    <col min="8954" max="8954" width="10" style="1" customWidth="1"/>
    <col min="8955" max="8955" width="8" style="1" customWidth="1"/>
    <col min="8956" max="8956" width="5.453125" style="1" customWidth="1"/>
    <col min="8957" max="8957" width="25.26953125" style="1" customWidth="1"/>
    <col min="8958" max="8959" width="13.453125" style="1" customWidth="1"/>
    <col min="8960" max="8960" width="1" style="1" customWidth="1"/>
    <col min="8961" max="8961" width="12.54296875" style="1" customWidth="1"/>
    <col min="8962" max="8965" width="0" style="1" hidden="1" customWidth="1"/>
    <col min="8966" max="8966" width="25.453125" style="1" bestFit="1" customWidth="1"/>
    <col min="8967" max="8967" width="4" style="1" bestFit="1" customWidth="1"/>
    <col min="8968" max="9207" width="8.7265625" style="1"/>
    <col min="9208" max="9208" width="3.7265625" style="1" customWidth="1"/>
    <col min="9209" max="9209" width="18.26953125" style="1" customWidth="1"/>
    <col min="9210" max="9210" width="10" style="1" customWidth="1"/>
    <col min="9211" max="9211" width="8" style="1" customWidth="1"/>
    <col min="9212" max="9212" width="5.453125" style="1" customWidth="1"/>
    <col min="9213" max="9213" width="25.26953125" style="1" customWidth="1"/>
    <col min="9214" max="9215" width="13.453125" style="1" customWidth="1"/>
    <col min="9216" max="9216" width="1" style="1" customWidth="1"/>
    <col min="9217" max="9217" width="12.54296875" style="1" customWidth="1"/>
    <col min="9218" max="9221" width="0" style="1" hidden="1" customWidth="1"/>
    <col min="9222" max="9222" width="25.453125" style="1" bestFit="1" customWidth="1"/>
    <col min="9223" max="9223" width="4" style="1" bestFit="1" customWidth="1"/>
    <col min="9224" max="9463" width="8.7265625" style="1"/>
    <col min="9464" max="9464" width="3.7265625" style="1" customWidth="1"/>
    <col min="9465" max="9465" width="18.26953125" style="1" customWidth="1"/>
    <col min="9466" max="9466" width="10" style="1" customWidth="1"/>
    <col min="9467" max="9467" width="8" style="1" customWidth="1"/>
    <col min="9468" max="9468" width="5.453125" style="1" customWidth="1"/>
    <col min="9469" max="9469" width="25.26953125" style="1" customWidth="1"/>
    <col min="9470" max="9471" width="13.453125" style="1" customWidth="1"/>
    <col min="9472" max="9472" width="1" style="1" customWidth="1"/>
    <col min="9473" max="9473" width="12.54296875" style="1" customWidth="1"/>
    <col min="9474" max="9477" width="0" style="1" hidden="1" customWidth="1"/>
    <col min="9478" max="9478" width="25.453125" style="1" bestFit="1" customWidth="1"/>
    <col min="9479" max="9479" width="4" style="1" bestFit="1" customWidth="1"/>
    <col min="9480" max="9719" width="8.7265625" style="1"/>
    <col min="9720" max="9720" width="3.7265625" style="1" customWidth="1"/>
    <col min="9721" max="9721" width="18.26953125" style="1" customWidth="1"/>
    <col min="9722" max="9722" width="10" style="1" customWidth="1"/>
    <col min="9723" max="9723" width="8" style="1" customWidth="1"/>
    <col min="9724" max="9724" width="5.453125" style="1" customWidth="1"/>
    <col min="9725" max="9725" width="25.26953125" style="1" customWidth="1"/>
    <col min="9726" max="9727" width="13.453125" style="1" customWidth="1"/>
    <col min="9728" max="9728" width="1" style="1" customWidth="1"/>
    <col min="9729" max="9729" width="12.54296875" style="1" customWidth="1"/>
    <col min="9730" max="9733" width="0" style="1" hidden="1" customWidth="1"/>
    <col min="9734" max="9734" width="25.453125" style="1" bestFit="1" customWidth="1"/>
    <col min="9735" max="9735" width="4" style="1" bestFit="1" customWidth="1"/>
    <col min="9736" max="9975" width="8.7265625" style="1"/>
    <col min="9976" max="9976" width="3.7265625" style="1" customWidth="1"/>
    <col min="9977" max="9977" width="18.26953125" style="1" customWidth="1"/>
    <col min="9978" max="9978" width="10" style="1" customWidth="1"/>
    <col min="9979" max="9979" width="8" style="1" customWidth="1"/>
    <col min="9980" max="9980" width="5.453125" style="1" customWidth="1"/>
    <col min="9981" max="9981" width="25.26953125" style="1" customWidth="1"/>
    <col min="9982" max="9983" width="13.453125" style="1" customWidth="1"/>
    <col min="9984" max="9984" width="1" style="1" customWidth="1"/>
    <col min="9985" max="9985" width="12.54296875" style="1" customWidth="1"/>
    <col min="9986" max="9989" width="0" style="1" hidden="1" customWidth="1"/>
    <col min="9990" max="9990" width="25.453125" style="1" bestFit="1" customWidth="1"/>
    <col min="9991" max="9991" width="4" style="1" bestFit="1" customWidth="1"/>
    <col min="9992" max="10231" width="8.7265625" style="1"/>
    <col min="10232" max="10232" width="3.7265625" style="1" customWidth="1"/>
    <col min="10233" max="10233" width="18.26953125" style="1" customWidth="1"/>
    <col min="10234" max="10234" width="10" style="1" customWidth="1"/>
    <col min="10235" max="10235" width="8" style="1" customWidth="1"/>
    <col min="10236" max="10236" width="5.453125" style="1" customWidth="1"/>
    <col min="10237" max="10237" width="25.26953125" style="1" customWidth="1"/>
    <col min="10238" max="10239" width="13.453125" style="1" customWidth="1"/>
    <col min="10240" max="10240" width="1" style="1" customWidth="1"/>
    <col min="10241" max="10241" width="12.54296875" style="1" customWidth="1"/>
    <col min="10242" max="10245" width="0" style="1" hidden="1" customWidth="1"/>
    <col min="10246" max="10246" width="25.453125" style="1" bestFit="1" customWidth="1"/>
    <col min="10247" max="10247" width="4" style="1" bestFit="1" customWidth="1"/>
    <col min="10248" max="10487" width="8.7265625" style="1"/>
    <col min="10488" max="10488" width="3.7265625" style="1" customWidth="1"/>
    <col min="10489" max="10489" width="18.26953125" style="1" customWidth="1"/>
    <col min="10490" max="10490" width="10" style="1" customWidth="1"/>
    <col min="10491" max="10491" width="8" style="1" customWidth="1"/>
    <col min="10492" max="10492" width="5.453125" style="1" customWidth="1"/>
    <col min="10493" max="10493" width="25.26953125" style="1" customWidth="1"/>
    <col min="10494" max="10495" width="13.453125" style="1" customWidth="1"/>
    <col min="10496" max="10496" width="1" style="1" customWidth="1"/>
    <col min="10497" max="10497" width="12.54296875" style="1" customWidth="1"/>
    <col min="10498" max="10501" width="0" style="1" hidden="1" customWidth="1"/>
    <col min="10502" max="10502" width="25.453125" style="1" bestFit="1" customWidth="1"/>
    <col min="10503" max="10503" width="4" style="1" bestFit="1" customWidth="1"/>
    <col min="10504" max="10743" width="8.7265625" style="1"/>
    <col min="10744" max="10744" width="3.7265625" style="1" customWidth="1"/>
    <col min="10745" max="10745" width="18.26953125" style="1" customWidth="1"/>
    <col min="10746" max="10746" width="10" style="1" customWidth="1"/>
    <col min="10747" max="10747" width="8" style="1" customWidth="1"/>
    <col min="10748" max="10748" width="5.453125" style="1" customWidth="1"/>
    <col min="10749" max="10749" width="25.26953125" style="1" customWidth="1"/>
    <col min="10750" max="10751" width="13.453125" style="1" customWidth="1"/>
    <col min="10752" max="10752" width="1" style="1" customWidth="1"/>
    <col min="10753" max="10753" width="12.54296875" style="1" customWidth="1"/>
    <col min="10754" max="10757" width="0" style="1" hidden="1" customWidth="1"/>
    <col min="10758" max="10758" width="25.453125" style="1" bestFit="1" customWidth="1"/>
    <col min="10759" max="10759" width="4" style="1" bestFit="1" customWidth="1"/>
    <col min="10760" max="10999" width="8.7265625" style="1"/>
    <col min="11000" max="11000" width="3.7265625" style="1" customWidth="1"/>
    <col min="11001" max="11001" width="18.26953125" style="1" customWidth="1"/>
    <col min="11002" max="11002" width="10" style="1" customWidth="1"/>
    <col min="11003" max="11003" width="8" style="1" customWidth="1"/>
    <col min="11004" max="11004" width="5.453125" style="1" customWidth="1"/>
    <col min="11005" max="11005" width="25.26953125" style="1" customWidth="1"/>
    <col min="11006" max="11007" width="13.453125" style="1" customWidth="1"/>
    <col min="11008" max="11008" width="1" style="1" customWidth="1"/>
    <col min="11009" max="11009" width="12.54296875" style="1" customWidth="1"/>
    <col min="11010" max="11013" width="0" style="1" hidden="1" customWidth="1"/>
    <col min="11014" max="11014" width="25.453125" style="1" bestFit="1" customWidth="1"/>
    <col min="11015" max="11015" width="4" style="1" bestFit="1" customWidth="1"/>
    <col min="11016" max="11255" width="8.7265625" style="1"/>
    <col min="11256" max="11256" width="3.7265625" style="1" customWidth="1"/>
    <col min="11257" max="11257" width="18.26953125" style="1" customWidth="1"/>
    <col min="11258" max="11258" width="10" style="1" customWidth="1"/>
    <col min="11259" max="11259" width="8" style="1" customWidth="1"/>
    <col min="11260" max="11260" width="5.453125" style="1" customWidth="1"/>
    <col min="11261" max="11261" width="25.26953125" style="1" customWidth="1"/>
    <col min="11262" max="11263" width="13.453125" style="1" customWidth="1"/>
    <col min="11264" max="11264" width="1" style="1" customWidth="1"/>
    <col min="11265" max="11265" width="12.54296875" style="1" customWidth="1"/>
    <col min="11266" max="11269" width="0" style="1" hidden="1" customWidth="1"/>
    <col min="11270" max="11270" width="25.453125" style="1" bestFit="1" customWidth="1"/>
    <col min="11271" max="11271" width="4" style="1" bestFit="1" customWidth="1"/>
    <col min="11272" max="11511" width="8.7265625" style="1"/>
    <col min="11512" max="11512" width="3.7265625" style="1" customWidth="1"/>
    <col min="11513" max="11513" width="18.26953125" style="1" customWidth="1"/>
    <col min="11514" max="11514" width="10" style="1" customWidth="1"/>
    <col min="11515" max="11515" width="8" style="1" customWidth="1"/>
    <col min="11516" max="11516" width="5.453125" style="1" customWidth="1"/>
    <col min="11517" max="11517" width="25.26953125" style="1" customWidth="1"/>
    <col min="11518" max="11519" width="13.453125" style="1" customWidth="1"/>
    <col min="11520" max="11520" width="1" style="1" customWidth="1"/>
    <col min="11521" max="11521" width="12.54296875" style="1" customWidth="1"/>
    <col min="11522" max="11525" width="0" style="1" hidden="1" customWidth="1"/>
    <col min="11526" max="11526" width="25.453125" style="1" bestFit="1" customWidth="1"/>
    <col min="11527" max="11527" width="4" style="1" bestFit="1" customWidth="1"/>
    <col min="11528" max="11767" width="8.7265625" style="1"/>
    <col min="11768" max="11768" width="3.7265625" style="1" customWidth="1"/>
    <col min="11769" max="11769" width="18.26953125" style="1" customWidth="1"/>
    <col min="11770" max="11770" width="10" style="1" customWidth="1"/>
    <col min="11771" max="11771" width="8" style="1" customWidth="1"/>
    <col min="11772" max="11772" width="5.453125" style="1" customWidth="1"/>
    <col min="11773" max="11773" width="25.26953125" style="1" customWidth="1"/>
    <col min="11774" max="11775" width="13.453125" style="1" customWidth="1"/>
    <col min="11776" max="11776" width="1" style="1" customWidth="1"/>
    <col min="11777" max="11777" width="12.54296875" style="1" customWidth="1"/>
    <col min="11778" max="11781" width="0" style="1" hidden="1" customWidth="1"/>
    <col min="11782" max="11782" width="25.453125" style="1" bestFit="1" customWidth="1"/>
    <col min="11783" max="11783" width="4" style="1" bestFit="1" customWidth="1"/>
    <col min="11784" max="12023" width="8.7265625" style="1"/>
    <col min="12024" max="12024" width="3.7265625" style="1" customWidth="1"/>
    <col min="12025" max="12025" width="18.26953125" style="1" customWidth="1"/>
    <col min="12026" max="12026" width="10" style="1" customWidth="1"/>
    <col min="12027" max="12027" width="8" style="1" customWidth="1"/>
    <col min="12028" max="12028" width="5.453125" style="1" customWidth="1"/>
    <col min="12029" max="12029" width="25.26953125" style="1" customWidth="1"/>
    <col min="12030" max="12031" width="13.453125" style="1" customWidth="1"/>
    <col min="12032" max="12032" width="1" style="1" customWidth="1"/>
    <col min="12033" max="12033" width="12.54296875" style="1" customWidth="1"/>
    <col min="12034" max="12037" width="0" style="1" hidden="1" customWidth="1"/>
    <col min="12038" max="12038" width="25.453125" style="1" bestFit="1" customWidth="1"/>
    <col min="12039" max="12039" width="4" style="1" bestFit="1" customWidth="1"/>
    <col min="12040" max="12279" width="8.7265625" style="1"/>
    <col min="12280" max="12280" width="3.7265625" style="1" customWidth="1"/>
    <col min="12281" max="12281" width="18.26953125" style="1" customWidth="1"/>
    <col min="12282" max="12282" width="10" style="1" customWidth="1"/>
    <col min="12283" max="12283" width="8" style="1" customWidth="1"/>
    <col min="12284" max="12284" width="5.453125" style="1" customWidth="1"/>
    <col min="12285" max="12285" width="25.26953125" style="1" customWidth="1"/>
    <col min="12286" max="12287" width="13.453125" style="1" customWidth="1"/>
    <col min="12288" max="12288" width="1" style="1" customWidth="1"/>
    <col min="12289" max="12289" width="12.54296875" style="1" customWidth="1"/>
    <col min="12290" max="12293" width="0" style="1" hidden="1" customWidth="1"/>
    <col min="12294" max="12294" width="25.453125" style="1" bestFit="1" customWidth="1"/>
    <col min="12295" max="12295" width="4" style="1" bestFit="1" customWidth="1"/>
    <col min="12296" max="12535" width="8.7265625" style="1"/>
    <col min="12536" max="12536" width="3.7265625" style="1" customWidth="1"/>
    <col min="12537" max="12537" width="18.26953125" style="1" customWidth="1"/>
    <col min="12538" max="12538" width="10" style="1" customWidth="1"/>
    <col min="12539" max="12539" width="8" style="1" customWidth="1"/>
    <col min="12540" max="12540" width="5.453125" style="1" customWidth="1"/>
    <col min="12541" max="12541" width="25.26953125" style="1" customWidth="1"/>
    <col min="12542" max="12543" width="13.453125" style="1" customWidth="1"/>
    <col min="12544" max="12544" width="1" style="1" customWidth="1"/>
    <col min="12545" max="12545" width="12.54296875" style="1" customWidth="1"/>
    <col min="12546" max="12549" width="0" style="1" hidden="1" customWidth="1"/>
    <col min="12550" max="12550" width="25.453125" style="1" bestFit="1" customWidth="1"/>
    <col min="12551" max="12551" width="4" style="1" bestFit="1" customWidth="1"/>
    <col min="12552" max="12791" width="8.7265625" style="1"/>
    <col min="12792" max="12792" width="3.7265625" style="1" customWidth="1"/>
    <col min="12793" max="12793" width="18.26953125" style="1" customWidth="1"/>
    <col min="12794" max="12794" width="10" style="1" customWidth="1"/>
    <col min="12795" max="12795" width="8" style="1" customWidth="1"/>
    <col min="12796" max="12796" width="5.453125" style="1" customWidth="1"/>
    <col min="12797" max="12797" width="25.26953125" style="1" customWidth="1"/>
    <col min="12798" max="12799" width="13.453125" style="1" customWidth="1"/>
    <col min="12800" max="12800" width="1" style="1" customWidth="1"/>
    <col min="12801" max="12801" width="12.54296875" style="1" customWidth="1"/>
    <col min="12802" max="12805" width="0" style="1" hidden="1" customWidth="1"/>
    <col min="12806" max="12806" width="25.453125" style="1" bestFit="1" customWidth="1"/>
    <col min="12807" max="12807" width="4" style="1" bestFit="1" customWidth="1"/>
    <col min="12808" max="13047" width="8.7265625" style="1"/>
    <col min="13048" max="13048" width="3.7265625" style="1" customWidth="1"/>
    <col min="13049" max="13049" width="18.26953125" style="1" customWidth="1"/>
    <col min="13050" max="13050" width="10" style="1" customWidth="1"/>
    <col min="13051" max="13051" width="8" style="1" customWidth="1"/>
    <col min="13052" max="13052" width="5.453125" style="1" customWidth="1"/>
    <col min="13053" max="13053" width="25.26953125" style="1" customWidth="1"/>
    <col min="13054" max="13055" width="13.453125" style="1" customWidth="1"/>
    <col min="13056" max="13056" width="1" style="1" customWidth="1"/>
    <col min="13057" max="13057" width="12.54296875" style="1" customWidth="1"/>
    <col min="13058" max="13061" width="0" style="1" hidden="1" customWidth="1"/>
    <col min="13062" max="13062" width="25.453125" style="1" bestFit="1" customWidth="1"/>
    <col min="13063" max="13063" width="4" style="1" bestFit="1" customWidth="1"/>
    <col min="13064" max="13303" width="8.7265625" style="1"/>
    <col min="13304" max="13304" width="3.7265625" style="1" customWidth="1"/>
    <col min="13305" max="13305" width="18.26953125" style="1" customWidth="1"/>
    <col min="13306" max="13306" width="10" style="1" customWidth="1"/>
    <col min="13307" max="13307" width="8" style="1" customWidth="1"/>
    <col min="13308" max="13308" width="5.453125" style="1" customWidth="1"/>
    <col min="13309" max="13309" width="25.26953125" style="1" customWidth="1"/>
    <col min="13310" max="13311" width="13.453125" style="1" customWidth="1"/>
    <col min="13312" max="13312" width="1" style="1" customWidth="1"/>
    <col min="13313" max="13313" width="12.54296875" style="1" customWidth="1"/>
    <col min="13314" max="13317" width="0" style="1" hidden="1" customWidth="1"/>
    <col min="13318" max="13318" width="25.453125" style="1" bestFit="1" customWidth="1"/>
    <col min="13319" max="13319" width="4" style="1" bestFit="1" customWidth="1"/>
    <col min="13320" max="13559" width="8.7265625" style="1"/>
    <col min="13560" max="13560" width="3.7265625" style="1" customWidth="1"/>
    <col min="13561" max="13561" width="18.26953125" style="1" customWidth="1"/>
    <col min="13562" max="13562" width="10" style="1" customWidth="1"/>
    <col min="13563" max="13563" width="8" style="1" customWidth="1"/>
    <col min="13564" max="13564" width="5.453125" style="1" customWidth="1"/>
    <col min="13565" max="13565" width="25.26953125" style="1" customWidth="1"/>
    <col min="13566" max="13567" width="13.453125" style="1" customWidth="1"/>
    <col min="13568" max="13568" width="1" style="1" customWidth="1"/>
    <col min="13569" max="13569" width="12.54296875" style="1" customWidth="1"/>
    <col min="13570" max="13573" width="0" style="1" hidden="1" customWidth="1"/>
    <col min="13574" max="13574" width="25.453125" style="1" bestFit="1" customWidth="1"/>
    <col min="13575" max="13575" width="4" style="1" bestFit="1" customWidth="1"/>
    <col min="13576" max="13815" width="8.7265625" style="1"/>
    <col min="13816" max="13816" width="3.7265625" style="1" customWidth="1"/>
    <col min="13817" max="13817" width="18.26953125" style="1" customWidth="1"/>
    <col min="13818" max="13818" width="10" style="1" customWidth="1"/>
    <col min="13819" max="13819" width="8" style="1" customWidth="1"/>
    <col min="13820" max="13820" width="5.453125" style="1" customWidth="1"/>
    <col min="13821" max="13821" width="25.26953125" style="1" customWidth="1"/>
    <col min="13822" max="13823" width="13.453125" style="1" customWidth="1"/>
    <col min="13824" max="13824" width="1" style="1" customWidth="1"/>
    <col min="13825" max="13825" width="12.54296875" style="1" customWidth="1"/>
    <col min="13826" max="13829" width="0" style="1" hidden="1" customWidth="1"/>
    <col min="13830" max="13830" width="25.453125" style="1" bestFit="1" customWidth="1"/>
    <col min="13831" max="13831" width="4" style="1" bestFit="1" customWidth="1"/>
    <col min="13832" max="14071" width="8.7265625" style="1"/>
    <col min="14072" max="14072" width="3.7265625" style="1" customWidth="1"/>
    <col min="14073" max="14073" width="18.26953125" style="1" customWidth="1"/>
    <col min="14074" max="14074" width="10" style="1" customWidth="1"/>
    <col min="14075" max="14075" width="8" style="1" customWidth="1"/>
    <col min="14076" max="14076" width="5.453125" style="1" customWidth="1"/>
    <col min="14077" max="14077" width="25.26953125" style="1" customWidth="1"/>
    <col min="14078" max="14079" width="13.453125" style="1" customWidth="1"/>
    <col min="14080" max="14080" width="1" style="1" customWidth="1"/>
    <col min="14081" max="14081" width="12.54296875" style="1" customWidth="1"/>
    <col min="14082" max="14085" width="0" style="1" hidden="1" customWidth="1"/>
    <col min="14086" max="14086" width="25.453125" style="1" bestFit="1" customWidth="1"/>
    <col min="14087" max="14087" width="4" style="1" bestFit="1" customWidth="1"/>
    <col min="14088" max="14327" width="8.7265625" style="1"/>
    <col min="14328" max="14328" width="3.7265625" style="1" customWidth="1"/>
    <col min="14329" max="14329" width="18.26953125" style="1" customWidth="1"/>
    <col min="14330" max="14330" width="10" style="1" customWidth="1"/>
    <col min="14331" max="14331" width="8" style="1" customWidth="1"/>
    <col min="14332" max="14332" width="5.453125" style="1" customWidth="1"/>
    <col min="14333" max="14333" width="25.26953125" style="1" customWidth="1"/>
    <col min="14334" max="14335" width="13.453125" style="1" customWidth="1"/>
    <col min="14336" max="14336" width="1" style="1" customWidth="1"/>
    <col min="14337" max="14337" width="12.54296875" style="1" customWidth="1"/>
    <col min="14338" max="14341" width="0" style="1" hidden="1" customWidth="1"/>
    <col min="14342" max="14342" width="25.453125" style="1" bestFit="1" customWidth="1"/>
    <col min="14343" max="14343" width="4" style="1" bestFit="1" customWidth="1"/>
    <col min="14344" max="14583" width="8.7265625" style="1"/>
    <col min="14584" max="14584" width="3.7265625" style="1" customWidth="1"/>
    <col min="14585" max="14585" width="18.26953125" style="1" customWidth="1"/>
    <col min="14586" max="14586" width="10" style="1" customWidth="1"/>
    <col min="14587" max="14587" width="8" style="1" customWidth="1"/>
    <col min="14588" max="14588" width="5.453125" style="1" customWidth="1"/>
    <col min="14589" max="14589" width="25.26953125" style="1" customWidth="1"/>
    <col min="14590" max="14591" width="13.453125" style="1" customWidth="1"/>
    <col min="14592" max="14592" width="1" style="1" customWidth="1"/>
    <col min="14593" max="14593" width="12.54296875" style="1" customWidth="1"/>
    <col min="14594" max="14597" width="0" style="1" hidden="1" customWidth="1"/>
    <col min="14598" max="14598" width="25.453125" style="1" bestFit="1" customWidth="1"/>
    <col min="14599" max="14599" width="4" style="1" bestFit="1" customWidth="1"/>
    <col min="14600" max="14839" width="8.7265625" style="1"/>
    <col min="14840" max="14840" width="3.7265625" style="1" customWidth="1"/>
    <col min="14841" max="14841" width="18.26953125" style="1" customWidth="1"/>
    <col min="14842" max="14842" width="10" style="1" customWidth="1"/>
    <col min="14843" max="14843" width="8" style="1" customWidth="1"/>
    <col min="14844" max="14844" width="5.453125" style="1" customWidth="1"/>
    <col min="14845" max="14845" width="25.26953125" style="1" customWidth="1"/>
    <col min="14846" max="14847" width="13.453125" style="1" customWidth="1"/>
    <col min="14848" max="14848" width="1" style="1" customWidth="1"/>
    <col min="14849" max="14849" width="12.54296875" style="1" customWidth="1"/>
    <col min="14850" max="14853" width="0" style="1" hidden="1" customWidth="1"/>
    <col min="14854" max="14854" width="25.453125" style="1" bestFit="1" customWidth="1"/>
    <col min="14855" max="14855" width="4" style="1" bestFit="1" customWidth="1"/>
    <col min="14856" max="15095" width="8.7265625" style="1"/>
    <col min="15096" max="15096" width="3.7265625" style="1" customWidth="1"/>
    <col min="15097" max="15097" width="18.26953125" style="1" customWidth="1"/>
    <col min="15098" max="15098" width="10" style="1" customWidth="1"/>
    <col min="15099" max="15099" width="8" style="1" customWidth="1"/>
    <col min="15100" max="15100" width="5.453125" style="1" customWidth="1"/>
    <col min="15101" max="15101" width="25.26953125" style="1" customWidth="1"/>
    <col min="15102" max="15103" width="13.453125" style="1" customWidth="1"/>
    <col min="15104" max="15104" width="1" style="1" customWidth="1"/>
    <col min="15105" max="15105" width="12.54296875" style="1" customWidth="1"/>
    <col min="15106" max="15109" width="0" style="1" hidden="1" customWidth="1"/>
    <col min="15110" max="15110" width="25.453125" style="1" bestFit="1" customWidth="1"/>
    <col min="15111" max="15111" width="4" style="1" bestFit="1" customWidth="1"/>
    <col min="15112" max="15351" width="8.7265625" style="1"/>
    <col min="15352" max="15352" width="3.7265625" style="1" customWidth="1"/>
    <col min="15353" max="15353" width="18.26953125" style="1" customWidth="1"/>
    <col min="15354" max="15354" width="10" style="1" customWidth="1"/>
    <col min="15355" max="15355" width="8" style="1" customWidth="1"/>
    <col min="15356" max="15356" width="5.453125" style="1" customWidth="1"/>
    <col min="15357" max="15357" width="25.26953125" style="1" customWidth="1"/>
    <col min="15358" max="15359" width="13.453125" style="1" customWidth="1"/>
    <col min="15360" max="15360" width="1" style="1" customWidth="1"/>
    <col min="15361" max="15361" width="12.54296875" style="1" customWidth="1"/>
    <col min="15362" max="15365" width="0" style="1" hidden="1" customWidth="1"/>
    <col min="15366" max="15366" width="25.453125" style="1" bestFit="1" customWidth="1"/>
    <col min="15367" max="15367" width="4" style="1" bestFit="1" customWidth="1"/>
    <col min="15368" max="15607" width="8.7265625" style="1"/>
    <col min="15608" max="15608" width="3.7265625" style="1" customWidth="1"/>
    <col min="15609" max="15609" width="18.26953125" style="1" customWidth="1"/>
    <col min="15610" max="15610" width="10" style="1" customWidth="1"/>
    <col min="15611" max="15611" width="8" style="1" customWidth="1"/>
    <col min="15612" max="15612" width="5.453125" style="1" customWidth="1"/>
    <col min="15613" max="15613" width="25.26953125" style="1" customWidth="1"/>
    <col min="15614" max="15615" width="13.453125" style="1" customWidth="1"/>
    <col min="15616" max="15616" width="1" style="1" customWidth="1"/>
    <col min="15617" max="15617" width="12.54296875" style="1" customWidth="1"/>
    <col min="15618" max="15621" width="0" style="1" hidden="1" customWidth="1"/>
    <col min="15622" max="15622" width="25.453125" style="1" bestFit="1" customWidth="1"/>
    <col min="15623" max="15623" width="4" style="1" bestFit="1" customWidth="1"/>
    <col min="15624" max="15863" width="8.7265625" style="1"/>
    <col min="15864" max="15864" width="3.7265625" style="1" customWidth="1"/>
    <col min="15865" max="15865" width="18.26953125" style="1" customWidth="1"/>
    <col min="15866" max="15866" width="10" style="1" customWidth="1"/>
    <col min="15867" max="15867" width="8" style="1" customWidth="1"/>
    <col min="15868" max="15868" width="5.453125" style="1" customWidth="1"/>
    <col min="15869" max="15869" width="25.26953125" style="1" customWidth="1"/>
    <col min="15870" max="15871" width="13.453125" style="1" customWidth="1"/>
    <col min="15872" max="15872" width="1" style="1" customWidth="1"/>
    <col min="15873" max="15873" width="12.54296875" style="1" customWidth="1"/>
    <col min="15874" max="15877" width="0" style="1" hidden="1" customWidth="1"/>
    <col min="15878" max="15878" width="25.453125" style="1" bestFit="1" customWidth="1"/>
    <col min="15879" max="15879" width="4" style="1" bestFit="1" customWidth="1"/>
    <col min="15880" max="16119" width="8.7265625" style="1"/>
    <col min="16120" max="16120" width="3.7265625" style="1" customWidth="1"/>
    <col min="16121" max="16121" width="18.26953125" style="1" customWidth="1"/>
    <col min="16122" max="16122" width="10" style="1" customWidth="1"/>
    <col min="16123" max="16123" width="8" style="1" customWidth="1"/>
    <col min="16124" max="16124" width="5.453125" style="1" customWidth="1"/>
    <col min="16125" max="16125" width="25.26953125" style="1" customWidth="1"/>
    <col min="16126" max="16127" width="13.453125" style="1" customWidth="1"/>
    <col min="16128" max="16128" width="1" style="1" customWidth="1"/>
    <col min="16129" max="16129" width="12.54296875" style="1" customWidth="1"/>
    <col min="16130" max="16133" width="0" style="1" hidden="1" customWidth="1"/>
    <col min="16134" max="16134" width="25.453125" style="1" bestFit="1" customWidth="1"/>
    <col min="16135" max="16135" width="4" style="1" bestFit="1" customWidth="1"/>
    <col min="16136" max="16384" width="8.7265625" style="1"/>
  </cols>
  <sheetData>
    <row r="1" spans="1:8" ht="22.5" customHeight="1" x14ac:dyDescent="0.25">
      <c r="A1" s="16"/>
      <c r="B1" s="16"/>
      <c r="C1" s="16"/>
      <c r="D1" s="30">
        <v>45387</v>
      </c>
      <c r="E1" s="30"/>
      <c r="F1" s="30"/>
      <c r="G1" s="30"/>
      <c r="H1" s="30"/>
    </row>
    <row r="2" spans="1:8" ht="22.5" customHeight="1" x14ac:dyDescent="0.25">
      <c r="A2" s="16"/>
      <c r="B2" s="16"/>
      <c r="C2" s="16"/>
      <c r="D2" s="17"/>
      <c r="E2" s="18"/>
      <c r="F2" s="18"/>
      <c r="G2" s="16"/>
      <c r="H2" s="16"/>
    </row>
    <row r="3" spans="1:8" ht="15.75" customHeight="1" x14ac:dyDescent="0.25">
      <c r="A3" s="31" t="s">
        <v>0</v>
      </c>
      <c r="B3" s="31"/>
      <c r="C3" s="31"/>
      <c r="D3" s="31"/>
      <c r="E3" s="31"/>
      <c r="F3" s="31"/>
      <c r="G3" s="31"/>
      <c r="H3" s="31"/>
    </row>
    <row r="4" spans="1:8" ht="15.75" customHeight="1" x14ac:dyDescent="0.25">
      <c r="A4" s="32" t="s">
        <v>1</v>
      </c>
      <c r="B4" s="32"/>
      <c r="C4" s="32"/>
      <c r="D4" s="32"/>
      <c r="E4" s="32"/>
      <c r="F4" s="32"/>
      <c r="G4" s="32"/>
      <c r="H4" s="32"/>
    </row>
    <row r="5" spans="1:8" ht="15.5" x14ac:dyDescent="0.25">
      <c r="A5" s="19"/>
      <c r="B5" s="19"/>
      <c r="C5" s="19"/>
      <c r="D5" s="19"/>
      <c r="E5" s="19"/>
      <c r="F5" s="19"/>
      <c r="G5" s="16"/>
      <c r="H5" s="16"/>
    </row>
    <row r="6" spans="1:8" ht="18.75" customHeight="1" x14ac:dyDescent="0.25">
      <c r="A6" s="31" t="s">
        <v>2</v>
      </c>
      <c r="B6" s="31"/>
      <c r="C6" s="31"/>
      <c r="D6" s="31"/>
      <c r="E6" s="31"/>
      <c r="F6" s="31"/>
      <c r="G6" s="31"/>
      <c r="H6" s="31"/>
    </row>
    <row r="7" spans="1:8" ht="15.5" x14ac:dyDescent="0.25">
      <c r="A7" s="32" t="s">
        <v>3</v>
      </c>
      <c r="B7" s="32"/>
      <c r="C7" s="32"/>
      <c r="D7" s="32"/>
      <c r="E7" s="32"/>
      <c r="F7" s="32"/>
      <c r="G7" s="32"/>
      <c r="H7" s="32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9" spans="1:8" ht="27.75" customHeight="1" x14ac:dyDescent="0.25">
      <c r="A9" s="20" t="s">
        <v>4</v>
      </c>
      <c r="B9" s="16"/>
      <c r="C9" s="16"/>
      <c r="D9" s="16"/>
      <c r="E9" s="16"/>
      <c r="F9" s="16"/>
      <c r="G9" s="16"/>
      <c r="H9" s="16"/>
    </row>
    <row r="10" spans="1:8" ht="12.75" customHeight="1" x14ac:dyDescent="0.25">
      <c r="A10" s="33" t="s">
        <v>13</v>
      </c>
      <c r="B10" s="33"/>
      <c r="C10" s="33"/>
      <c r="D10" s="33"/>
      <c r="E10" s="33"/>
      <c r="F10" s="33"/>
      <c r="G10" s="33"/>
      <c r="H10" s="33"/>
    </row>
    <row r="11" spans="1:8" ht="12.75" customHeight="1" x14ac:dyDescent="0.25">
      <c r="A11" s="33"/>
      <c r="B11" s="33"/>
      <c r="C11" s="33"/>
      <c r="D11" s="33"/>
      <c r="E11" s="33"/>
      <c r="F11" s="33"/>
      <c r="G11" s="33"/>
      <c r="H11" s="33"/>
    </row>
    <row r="12" spans="1:8" ht="12.75" customHeight="1" x14ac:dyDescent="0.25">
      <c r="A12" s="33"/>
      <c r="B12" s="33"/>
      <c r="C12" s="33"/>
      <c r="D12" s="33"/>
      <c r="E12" s="33"/>
      <c r="F12" s="33"/>
      <c r="G12" s="33"/>
      <c r="H12" s="33"/>
    </row>
    <row r="13" spans="1:8" ht="12.75" customHeight="1" x14ac:dyDescent="0.25">
      <c r="A13" s="33"/>
      <c r="B13" s="33"/>
      <c r="C13" s="33"/>
      <c r="D13" s="33"/>
      <c r="E13" s="33"/>
      <c r="F13" s="33"/>
      <c r="G13" s="33"/>
      <c r="H13" s="33"/>
    </row>
    <row r="14" spans="1:8" ht="12.75" customHeight="1" x14ac:dyDescent="0.25">
      <c r="A14" s="33"/>
      <c r="B14" s="33"/>
      <c r="C14" s="33"/>
      <c r="D14" s="33"/>
      <c r="E14" s="33"/>
      <c r="F14" s="33"/>
      <c r="G14" s="33"/>
      <c r="H14" s="33"/>
    </row>
    <row r="15" spans="1:8" ht="18" customHeight="1" x14ac:dyDescent="0.25">
      <c r="A15" s="33"/>
      <c r="B15" s="33"/>
      <c r="C15" s="33"/>
      <c r="D15" s="33"/>
      <c r="E15" s="33"/>
      <c r="F15" s="33"/>
      <c r="G15" s="33"/>
      <c r="H15" s="33"/>
    </row>
    <row r="16" spans="1:8" ht="9" customHeight="1" x14ac:dyDescent="0.25">
      <c r="A16" s="16"/>
      <c r="B16" s="16"/>
      <c r="C16" s="16"/>
      <c r="D16" s="16"/>
      <c r="E16" s="16"/>
      <c r="F16" s="16"/>
      <c r="G16" s="16"/>
      <c r="H16" s="16"/>
    </row>
    <row r="17" spans="1:8" ht="12.75" customHeight="1" x14ac:dyDescent="0.25">
      <c r="A17" s="29" t="s">
        <v>12</v>
      </c>
      <c r="B17" s="29"/>
      <c r="C17" s="29"/>
      <c r="D17" s="29"/>
      <c r="E17" s="29"/>
      <c r="F17" s="29"/>
      <c r="G17" s="29"/>
      <c r="H17" s="29"/>
    </row>
    <row r="18" spans="1:8" ht="12.75" customHeight="1" x14ac:dyDescent="0.25">
      <c r="A18" s="29"/>
      <c r="B18" s="29"/>
      <c r="C18" s="29"/>
      <c r="D18" s="29"/>
      <c r="E18" s="29"/>
      <c r="F18" s="29"/>
      <c r="G18" s="29"/>
      <c r="H18" s="29"/>
    </row>
    <row r="19" spans="1:8" ht="12.75" customHeight="1" x14ac:dyDescent="0.25">
      <c r="A19" s="29"/>
      <c r="B19" s="29"/>
      <c r="C19" s="29"/>
      <c r="D19" s="29"/>
      <c r="E19" s="29"/>
      <c r="F19" s="29"/>
      <c r="G19" s="29"/>
      <c r="H19" s="29"/>
    </row>
    <row r="20" spans="1:8" ht="12.75" customHeight="1" x14ac:dyDescent="0.25">
      <c r="A20" s="29"/>
      <c r="B20" s="29"/>
      <c r="C20" s="29"/>
      <c r="D20" s="29"/>
      <c r="E20" s="29"/>
      <c r="F20" s="29"/>
      <c r="G20" s="29"/>
      <c r="H20" s="29"/>
    </row>
    <row r="21" spans="1:8" ht="12.75" customHeight="1" x14ac:dyDescent="0.25">
      <c r="A21" s="29"/>
      <c r="B21" s="29"/>
      <c r="C21" s="29"/>
      <c r="D21" s="29"/>
      <c r="E21" s="29"/>
      <c r="F21" s="29"/>
      <c r="G21" s="29"/>
      <c r="H21" s="29"/>
    </row>
    <row r="22" spans="1:8" ht="12.75" customHeight="1" x14ac:dyDescent="0.25">
      <c r="A22" s="29"/>
      <c r="B22" s="29"/>
      <c r="C22" s="29"/>
      <c r="D22" s="29"/>
      <c r="E22" s="29"/>
      <c r="F22" s="29"/>
      <c r="G22" s="29"/>
      <c r="H22" s="29"/>
    </row>
    <row r="23" spans="1:8" ht="12.75" customHeight="1" x14ac:dyDescent="0.25">
      <c r="A23" s="22"/>
      <c r="B23" s="22"/>
      <c r="C23" s="22"/>
      <c r="D23" s="22"/>
      <c r="E23" s="22"/>
      <c r="F23" s="22"/>
      <c r="G23" s="22"/>
      <c r="H23" s="22"/>
    </row>
    <row r="24" spans="1:8" ht="14.5" x14ac:dyDescent="0.25">
      <c r="A24" s="21" t="s">
        <v>17</v>
      </c>
      <c r="B24" s="22"/>
      <c r="C24" s="22"/>
      <c r="D24" s="22"/>
      <c r="E24" s="22"/>
      <c r="F24" s="22"/>
      <c r="G24" s="22"/>
      <c r="H24" s="22"/>
    </row>
    <row r="25" spans="1:8" ht="22.15" customHeight="1" x14ac:dyDescent="0.25">
      <c r="A25" s="36" t="s">
        <v>16</v>
      </c>
      <c r="B25" s="36"/>
      <c r="C25" s="36"/>
      <c r="D25" s="36"/>
      <c r="E25" s="36"/>
      <c r="F25" s="36"/>
      <c r="G25" s="36"/>
      <c r="H25" s="36"/>
    </row>
    <row r="26" spans="1:8" ht="22.15" customHeight="1" x14ac:dyDescent="0.25">
      <c r="A26" s="36"/>
      <c r="B26" s="36"/>
      <c r="C26" s="36"/>
      <c r="D26" s="36"/>
      <c r="E26" s="36"/>
      <c r="F26" s="36"/>
      <c r="G26" s="36"/>
      <c r="H26" s="36"/>
    </row>
    <row r="27" spans="1:8" ht="22.15" customHeight="1" x14ac:dyDescent="0.25">
      <c r="A27" s="36"/>
      <c r="B27" s="36"/>
      <c r="C27" s="36"/>
      <c r="D27" s="36"/>
      <c r="E27" s="36"/>
      <c r="F27" s="36"/>
      <c r="G27" s="36"/>
      <c r="H27" s="36"/>
    </row>
    <row r="28" spans="1:8" ht="9" customHeight="1" x14ac:dyDescent="0.25">
      <c r="A28" s="22"/>
      <c r="B28" s="22"/>
      <c r="C28" s="22"/>
      <c r="D28" s="22"/>
      <c r="E28" s="22"/>
      <c r="F28" s="22"/>
      <c r="G28" s="22"/>
      <c r="H28" s="22"/>
    </row>
    <row r="29" spans="1:8" ht="22.15" customHeight="1" x14ac:dyDescent="0.25">
      <c r="A29" s="37" t="s">
        <v>18</v>
      </c>
      <c r="B29" s="37"/>
      <c r="C29" s="37"/>
      <c r="D29" s="37"/>
      <c r="E29" s="37"/>
      <c r="F29" s="37"/>
      <c r="G29" s="37"/>
      <c r="H29" s="37"/>
    </row>
    <row r="30" spans="1:8" ht="22.15" customHeight="1" x14ac:dyDescent="0.25">
      <c r="A30" s="37"/>
      <c r="B30" s="37"/>
      <c r="C30" s="37"/>
      <c r="D30" s="37"/>
      <c r="E30" s="37"/>
      <c r="F30" s="37"/>
      <c r="G30" s="37"/>
      <c r="H30" s="37"/>
    </row>
    <row r="31" spans="1:8" ht="22.15" customHeight="1" x14ac:dyDescent="0.25">
      <c r="A31" s="37"/>
      <c r="B31" s="37"/>
      <c r="C31" s="37"/>
      <c r="D31" s="37"/>
      <c r="E31" s="37"/>
      <c r="F31" s="37"/>
      <c r="G31" s="37"/>
      <c r="H31" s="37"/>
    </row>
    <row r="32" spans="1:8" ht="14.5" x14ac:dyDescent="0.25">
      <c r="A32" s="16"/>
      <c r="B32" s="23"/>
      <c r="C32" s="23"/>
      <c r="D32" s="23"/>
      <c r="E32" s="23"/>
      <c r="F32" s="23"/>
      <c r="G32" s="23"/>
      <c r="H32" s="23"/>
    </row>
    <row r="33" spans="1:17" ht="14.5" x14ac:dyDescent="0.25">
      <c r="A33" s="23" t="s">
        <v>5</v>
      </c>
      <c r="B33" s="16"/>
      <c r="C33" s="24"/>
      <c r="D33" s="24"/>
      <c r="E33" s="25" t="s">
        <v>6</v>
      </c>
      <c r="F33" s="24"/>
      <c r="G33" s="24"/>
      <c r="H33" s="24"/>
    </row>
    <row r="34" spans="1:17" x14ac:dyDescent="0.25">
      <c r="A34" s="16"/>
      <c r="B34" s="16"/>
      <c r="C34" s="16"/>
      <c r="D34" s="16"/>
      <c r="E34" s="16"/>
      <c r="F34" s="16"/>
      <c r="G34" s="16"/>
      <c r="H34" s="16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5">
      <c r="A35" s="16"/>
      <c r="B35" s="2" t="s">
        <v>7</v>
      </c>
      <c r="C35" s="3" t="s">
        <v>11</v>
      </c>
      <c r="D35" s="2" t="s">
        <v>8</v>
      </c>
      <c r="E35" s="3" t="s">
        <v>9</v>
      </c>
      <c r="F35" s="2" t="s">
        <v>10</v>
      </c>
      <c r="G35" s="16"/>
      <c r="H35" s="16"/>
      <c r="I35" s="7"/>
      <c r="J35" s="7"/>
      <c r="K35" s="7"/>
      <c r="L35" s="7"/>
      <c r="M35" s="7"/>
      <c r="N35" s="7"/>
      <c r="O35" s="7"/>
      <c r="P35" s="7"/>
      <c r="Q35" s="7"/>
    </row>
    <row r="36" spans="1:17" ht="21.75" customHeight="1" x14ac:dyDescent="0.25">
      <c r="A36" s="16"/>
      <c r="B36" s="4" t="s">
        <v>7</v>
      </c>
      <c r="C36" s="5">
        <v>44607</v>
      </c>
      <c r="D36" s="5" t="s">
        <v>8</v>
      </c>
      <c r="E36" s="5">
        <v>44634</v>
      </c>
      <c r="F36" s="6">
        <v>56</v>
      </c>
      <c r="G36" s="16"/>
      <c r="H36" s="16"/>
      <c r="I36" s="7"/>
      <c r="J36" s="7"/>
      <c r="K36" s="7"/>
      <c r="L36" s="7"/>
      <c r="M36" s="7"/>
      <c r="N36" s="7"/>
      <c r="O36" s="7"/>
      <c r="P36" s="7"/>
      <c r="Q36" s="7"/>
    </row>
    <row r="37" spans="1:17" ht="21.75" customHeight="1" x14ac:dyDescent="0.25">
      <c r="A37" s="26"/>
      <c r="B37" s="4" t="s">
        <v>7</v>
      </c>
      <c r="C37" s="8">
        <f t="shared" ref="C37" si="0">+E36+1</f>
        <v>44635</v>
      </c>
      <c r="D37" s="9" t="s">
        <v>8</v>
      </c>
      <c r="E37" s="8">
        <f>+EOMONTH(Table23[[#This Row],[à compter du]],0)+14</f>
        <v>44665</v>
      </c>
      <c r="F37" s="9">
        <v>56</v>
      </c>
      <c r="G37" s="16"/>
      <c r="H37" s="16"/>
      <c r="I37" s="7"/>
      <c r="J37" s="7"/>
      <c r="K37" s="7"/>
      <c r="L37" s="7"/>
      <c r="M37" s="7"/>
      <c r="N37" s="7"/>
      <c r="O37" s="7"/>
      <c r="P37" s="7"/>
      <c r="Q37" s="7"/>
    </row>
    <row r="38" spans="1:17" ht="21.75" customHeight="1" x14ac:dyDescent="0.25">
      <c r="A38" s="16"/>
      <c r="B38" s="4" t="s">
        <v>7</v>
      </c>
      <c r="C38" s="8">
        <f t="shared" ref="C38:C40" si="1">+E37+1</f>
        <v>44666</v>
      </c>
      <c r="D38" s="9" t="s">
        <v>8</v>
      </c>
      <c r="E38" s="8">
        <f>+EOMONTH(Table23[[#This Row],[à compter du]],0)+14</f>
        <v>44695</v>
      </c>
      <c r="F38" s="9">
        <v>56</v>
      </c>
      <c r="G38" s="16"/>
      <c r="H38" s="16"/>
      <c r="I38" s="7"/>
      <c r="J38" s="7"/>
      <c r="K38" s="7"/>
      <c r="L38" s="7"/>
      <c r="M38" s="7"/>
      <c r="N38" s="7"/>
      <c r="O38" s="7"/>
      <c r="P38" s="7"/>
      <c r="Q38" s="7"/>
    </row>
    <row r="39" spans="1:17" ht="21.75" customHeight="1" x14ac:dyDescent="0.25">
      <c r="A39" s="27"/>
      <c r="B39" s="4" t="s">
        <v>7</v>
      </c>
      <c r="C39" s="8">
        <f t="shared" si="1"/>
        <v>44696</v>
      </c>
      <c r="D39" s="9" t="s">
        <v>8</v>
      </c>
      <c r="E39" s="8">
        <f>+EOMONTH(Table23[[#This Row],[à compter du]],0)+14</f>
        <v>44726</v>
      </c>
      <c r="F39" s="9">
        <v>56</v>
      </c>
      <c r="G39" s="16"/>
      <c r="H39" s="16"/>
      <c r="I39" s="7"/>
      <c r="J39" s="7"/>
      <c r="K39" s="7"/>
      <c r="L39" s="7"/>
      <c r="M39" s="7"/>
      <c r="N39" s="7"/>
      <c r="O39" s="7"/>
      <c r="P39" s="7"/>
      <c r="Q39" s="7"/>
    </row>
    <row r="40" spans="1:17" ht="21.75" customHeight="1" x14ac:dyDescent="0.25">
      <c r="A40" s="27"/>
      <c r="B40" s="4" t="s">
        <v>7</v>
      </c>
      <c r="C40" s="8">
        <f t="shared" si="1"/>
        <v>44727</v>
      </c>
      <c r="D40" s="9" t="s">
        <v>8</v>
      </c>
      <c r="E40" s="8">
        <f>+EOMONTH(Table23[[#This Row],[à compter du]],0)+14</f>
        <v>44756</v>
      </c>
      <c r="F40" s="9">
        <v>56</v>
      </c>
      <c r="G40" s="16"/>
      <c r="H40" s="16"/>
      <c r="I40" s="7"/>
      <c r="J40" s="7"/>
      <c r="K40" s="7"/>
      <c r="L40" s="7"/>
      <c r="M40" s="7"/>
      <c r="N40" s="7"/>
      <c r="O40" s="7"/>
      <c r="P40" s="7"/>
      <c r="Q40" s="7"/>
    </row>
    <row r="41" spans="1:17" ht="21.75" customHeight="1" x14ac:dyDescent="0.25">
      <c r="A41" s="27"/>
      <c r="B41" s="4" t="s">
        <v>7</v>
      </c>
      <c r="C41" s="8">
        <f t="shared" ref="C41" si="2">+E40+1</f>
        <v>44757</v>
      </c>
      <c r="D41" s="9" t="s">
        <v>8</v>
      </c>
      <c r="E41" s="8">
        <f>+EOMONTH(Table23[[#This Row],[à compter du]],0)+14</f>
        <v>44787</v>
      </c>
      <c r="F41" s="9">
        <v>56</v>
      </c>
      <c r="G41" s="16"/>
      <c r="H41" s="16"/>
      <c r="I41" s="7"/>
      <c r="J41" s="7"/>
      <c r="K41" s="7"/>
      <c r="L41" s="7"/>
      <c r="M41" s="7"/>
      <c r="N41" s="7"/>
      <c r="O41" s="7"/>
      <c r="P41" s="7"/>
      <c r="Q41" s="7"/>
    </row>
    <row r="42" spans="1:17" ht="21.75" customHeight="1" x14ac:dyDescent="0.25">
      <c r="A42" s="27"/>
      <c r="B42" s="4" t="s">
        <v>7</v>
      </c>
      <c r="C42" s="8">
        <f t="shared" ref="C42" si="3">+E41+1</f>
        <v>44788</v>
      </c>
      <c r="D42" s="9" t="s">
        <v>8</v>
      </c>
      <c r="E42" s="8">
        <f>+EOMONTH(Table23[[#This Row],[à compter du]],0)+14</f>
        <v>44818</v>
      </c>
      <c r="F42" s="9">
        <v>56</v>
      </c>
      <c r="G42" s="16"/>
      <c r="H42" s="16"/>
      <c r="I42" s="7"/>
      <c r="J42" s="7"/>
      <c r="K42" s="7"/>
      <c r="L42" s="7"/>
      <c r="M42" s="7"/>
      <c r="N42" s="7"/>
      <c r="O42" s="7"/>
      <c r="P42" s="7"/>
      <c r="Q42" s="7"/>
    </row>
    <row r="43" spans="1:17" ht="21.75" customHeight="1" x14ac:dyDescent="0.25">
      <c r="A43" s="27"/>
      <c r="B43" s="4" t="s">
        <v>7</v>
      </c>
      <c r="C43" s="8">
        <f t="shared" ref="C43" si="4">+E42+1</f>
        <v>44819</v>
      </c>
      <c r="D43" s="9" t="s">
        <v>8</v>
      </c>
      <c r="E43" s="8">
        <f>+EOMONTH(Table23[[#This Row],[à compter du]],0)+14</f>
        <v>44848</v>
      </c>
      <c r="F43" s="9">
        <v>56</v>
      </c>
      <c r="G43" s="16"/>
      <c r="H43" s="16"/>
      <c r="I43" s="7"/>
      <c r="J43" s="7"/>
      <c r="K43" s="7"/>
      <c r="L43" s="7"/>
      <c r="M43" s="7"/>
      <c r="N43" s="7"/>
      <c r="O43" s="7"/>
      <c r="P43" s="7"/>
      <c r="Q43" s="7"/>
    </row>
    <row r="44" spans="1:17" ht="21.75" customHeight="1" x14ac:dyDescent="0.25">
      <c r="A44" s="27"/>
      <c r="B44" s="4" t="s">
        <v>7</v>
      </c>
      <c r="C44" s="8">
        <f t="shared" ref="C44:C49" si="5">+E43+1</f>
        <v>44849</v>
      </c>
      <c r="D44" s="9" t="s">
        <v>8</v>
      </c>
      <c r="E44" s="8">
        <f>+EOMONTH(Table23[[#This Row],[à compter du]],0)+14</f>
        <v>44879</v>
      </c>
      <c r="F44" s="9">
        <v>38</v>
      </c>
      <c r="G44" s="16"/>
      <c r="H44" s="16"/>
      <c r="I44" s="7"/>
      <c r="J44" s="7"/>
      <c r="K44" s="7"/>
      <c r="L44" s="7"/>
      <c r="M44" s="7"/>
      <c r="N44" s="7"/>
      <c r="O44" s="7"/>
      <c r="P44" s="7"/>
      <c r="Q44" s="7"/>
    </row>
    <row r="45" spans="1:17" ht="21.75" customHeight="1" x14ac:dyDescent="0.25">
      <c r="A45" s="27"/>
      <c r="B45" s="4" t="s">
        <v>7</v>
      </c>
      <c r="C45" s="8">
        <f t="shared" si="5"/>
        <v>44880</v>
      </c>
      <c r="D45" s="9" t="s">
        <v>8</v>
      </c>
      <c r="E45" s="8">
        <f>+EOMONTH(Table23[[#This Row],[à compter du]],0)+14</f>
        <v>44909</v>
      </c>
      <c r="F45" s="9">
        <v>38</v>
      </c>
      <c r="G45" s="16"/>
      <c r="H45" s="16"/>
      <c r="I45" s="7"/>
      <c r="J45" s="7"/>
      <c r="K45" s="7"/>
      <c r="L45" s="7"/>
      <c r="M45" s="7"/>
      <c r="N45" s="7"/>
      <c r="O45" s="7"/>
      <c r="P45" s="7"/>
      <c r="Q45" s="7"/>
    </row>
    <row r="46" spans="1:17" ht="21.75" customHeight="1" x14ac:dyDescent="0.25">
      <c r="A46" s="27"/>
      <c r="B46" s="4" t="s">
        <v>7</v>
      </c>
      <c r="C46" s="8">
        <f t="shared" si="5"/>
        <v>44910</v>
      </c>
      <c r="D46" s="9" t="s">
        <v>8</v>
      </c>
      <c r="E46" s="8">
        <f>+EOMONTH(Table23[[#This Row],[à compter du]],0)+14</f>
        <v>44940</v>
      </c>
      <c r="F46" s="9">
        <v>38</v>
      </c>
      <c r="G46" s="16"/>
      <c r="H46" s="16"/>
      <c r="I46" s="7"/>
      <c r="J46" s="7"/>
      <c r="K46" s="7"/>
      <c r="L46" s="7"/>
      <c r="M46" s="7"/>
      <c r="N46" s="7"/>
      <c r="O46" s="7"/>
      <c r="P46" s="7"/>
      <c r="Q46" s="7"/>
    </row>
    <row r="47" spans="1:17" ht="21.75" customHeight="1" x14ac:dyDescent="0.25">
      <c r="A47" s="27"/>
      <c r="B47" s="4" t="s">
        <v>7</v>
      </c>
      <c r="C47" s="8">
        <f t="shared" si="5"/>
        <v>44941</v>
      </c>
      <c r="D47" s="9" t="s">
        <v>8</v>
      </c>
      <c r="E47" s="8">
        <f>+EOMONTH(Table23[[#This Row],[à compter du]],0)+14</f>
        <v>44971</v>
      </c>
      <c r="F47" s="9">
        <v>38</v>
      </c>
      <c r="G47" s="16"/>
      <c r="H47" s="16"/>
      <c r="I47" s="7"/>
      <c r="J47" s="7"/>
      <c r="K47" s="7"/>
      <c r="L47" s="7"/>
      <c r="M47" s="7"/>
      <c r="N47" s="7"/>
      <c r="O47" s="7"/>
      <c r="P47" s="7"/>
      <c r="Q47" s="7"/>
    </row>
    <row r="48" spans="1:17" ht="21.75" customHeight="1" x14ac:dyDescent="0.25">
      <c r="A48" s="27"/>
      <c r="B48" s="4" t="s">
        <v>7</v>
      </c>
      <c r="C48" s="8">
        <f t="shared" si="5"/>
        <v>44972</v>
      </c>
      <c r="D48" s="9" t="s">
        <v>8</v>
      </c>
      <c r="E48" s="8">
        <f>+EOMONTH(Table23[[#This Row],[à compter du]],0)+14</f>
        <v>44999</v>
      </c>
      <c r="F48" s="9">
        <v>39</v>
      </c>
      <c r="G48" s="16"/>
      <c r="H48" s="16"/>
      <c r="I48" s="7"/>
      <c r="J48" s="7"/>
      <c r="K48" s="7"/>
      <c r="L48" s="7"/>
      <c r="M48" s="7"/>
      <c r="N48" s="7"/>
      <c r="O48" s="7"/>
      <c r="P48" s="7"/>
      <c r="Q48" s="7"/>
    </row>
    <row r="49" spans="1:13" ht="21.75" customHeight="1" x14ac:dyDescent="0.25">
      <c r="A49" s="27"/>
      <c r="B49" s="4" t="s">
        <v>7</v>
      </c>
      <c r="C49" s="8">
        <f t="shared" si="5"/>
        <v>45000</v>
      </c>
      <c r="D49" s="9" t="s">
        <v>8</v>
      </c>
      <c r="E49" s="8">
        <f>+EOMONTH(Table23[[#This Row],[à compter du]],0)+14</f>
        <v>45030</v>
      </c>
      <c r="F49" s="9">
        <v>39</v>
      </c>
      <c r="G49" s="16"/>
      <c r="H49" s="16"/>
    </row>
    <row r="50" spans="1:13" ht="21.75" customHeight="1" x14ac:dyDescent="0.25">
      <c r="A50" s="27"/>
      <c r="B50" s="4" t="s">
        <v>7</v>
      </c>
      <c r="C50" s="8">
        <f t="shared" ref="C50" si="6">+E49+1</f>
        <v>45031</v>
      </c>
      <c r="D50" s="9" t="s">
        <v>8</v>
      </c>
      <c r="E50" s="8">
        <f>+EOMONTH(Table23[[#This Row],[à compter du]],0)+14</f>
        <v>45060</v>
      </c>
      <c r="F50" s="9">
        <v>39</v>
      </c>
      <c r="G50" s="16"/>
      <c r="H50" s="16"/>
      <c r="I50" s="38" t="str">
        <f>"version dated "&amp;TEXT(D1,"dd mmmm yyyy")</f>
        <v>version dated 05 April 2024</v>
      </c>
      <c r="J50" s="39"/>
      <c r="K50" s="40"/>
    </row>
    <row r="51" spans="1:13" ht="21.75" customHeight="1" x14ac:dyDescent="0.25">
      <c r="A51" s="27"/>
      <c r="B51" s="4" t="s">
        <v>7</v>
      </c>
      <c r="C51" s="8">
        <f t="shared" ref="C51" si="7">+E50+1</f>
        <v>45061</v>
      </c>
      <c r="D51" s="9" t="s">
        <v>8</v>
      </c>
      <c r="E51" s="8">
        <f>+EOMONTH(Table23[[#This Row],[à compter du]],0)+14</f>
        <v>45091</v>
      </c>
      <c r="F51" s="9">
        <v>39</v>
      </c>
      <c r="G51" s="16"/>
      <c r="H51" s="16"/>
    </row>
    <row r="52" spans="1:13" ht="21.75" customHeight="1" x14ac:dyDescent="0.25">
      <c r="A52" s="27"/>
      <c r="B52" s="4" t="s">
        <v>7</v>
      </c>
      <c r="C52" s="8">
        <f t="shared" ref="C52:C53" si="8">+E51+1</f>
        <v>45092</v>
      </c>
      <c r="D52" s="9" t="s">
        <v>8</v>
      </c>
      <c r="E52" s="8">
        <f>+EOMONTH(Table23[[#This Row],[à compter du]],0)+14</f>
        <v>45121</v>
      </c>
      <c r="F52" s="9">
        <v>39</v>
      </c>
      <c r="G52" s="16"/>
      <c r="H52" s="16"/>
      <c r="I52" s="41" t="s">
        <v>15</v>
      </c>
      <c r="J52" s="43">
        <f ca="1">+DATE(YEAR(NOW()),MONTH(D1),15)</f>
        <v>45397</v>
      </c>
      <c r="K52" s="45" t="s">
        <v>14</v>
      </c>
      <c r="L52" s="43">
        <f ca="1">+VLOOKUP(J52,Table23[[#All],[à compter du]:[mb-bps]],3,FALSE)</f>
        <v>45426</v>
      </c>
      <c r="M52" s="34">
        <f ca="1">+VLOOKUP(J52,Table23[[#All],[à compter du]:[mb-bps]],4,FALSE)</f>
        <v>57</v>
      </c>
    </row>
    <row r="53" spans="1:13" ht="21.75" customHeight="1" x14ac:dyDescent="0.25">
      <c r="A53" s="27"/>
      <c r="B53" s="4" t="s">
        <v>7</v>
      </c>
      <c r="C53" s="8">
        <f t="shared" si="8"/>
        <v>45122</v>
      </c>
      <c r="D53" s="9" t="s">
        <v>8</v>
      </c>
      <c r="E53" s="8">
        <f>+EOMONTH(Table23[[#This Row],[à compter du]],0)+14</f>
        <v>45152</v>
      </c>
      <c r="F53" s="6">
        <v>75</v>
      </c>
      <c r="G53" s="16"/>
      <c r="H53" s="16"/>
      <c r="I53" s="42"/>
      <c r="J53" s="44"/>
      <c r="K53" s="46"/>
      <c r="L53" s="44"/>
      <c r="M53" s="35"/>
    </row>
    <row r="54" spans="1:13" ht="21.75" customHeight="1" x14ac:dyDescent="0.25">
      <c r="A54" s="27"/>
      <c r="B54" s="4" t="s">
        <v>7</v>
      </c>
      <c r="C54" s="8">
        <f t="shared" ref="C54" si="9">+E53+1</f>
        <v>45153</v>
      </c>
      <c r="D54" s="9" t="s">
        <v>8</v>
      </c>
      <c r="E54" s="8">
        <f>+EOMONTH(Table23[[#This Row],[à compter du]],0)+14</f>
        <v>45183</v>
      </c>
      <c r="F54" s="6">
        <v>75</v>
      </c>
      <c r="G54" s="16"/>
      <c r="H54" s="16"/>
    </row>
    <row r="55" spans="1:13" ht="21.75" customHeight="1" x14ac:dyDescent="0.25">
      <c r="A55" s="27"/>
      <c r="B55" s="4" t="s">
        <v>7</v>
      </c>
      <c r="C55" s="8">
        <f t="shared" ref="C55" si="10">+E54+1</f>
        <v>45184</v>
      </c>
      <c r="D55" s="9" t="s">
        <v>8</v>
      </c>
      <c r="E55" s="8">
        <f>+EOMONTH(Table23[[#This Row],[à compter du]],0)+14</f>
        <v>45213</v>
      </c>
      <c r="F55" s="6">
        <v>52</v>
      </c>
      <c r="G55" s="16"/>
      <c r="H55" s="16"/>
    </row>
    <row r="56" spans="1:13" ht="21.75" customHeight="1" x14ac:dyDescent="0.25">
      <c r="A56" s="27"/>
      <c r="B56" s="4" t="s">
        <v>7</v>
      </c>
      <c r="C56" s="8">
        <f t="shared" ref="C56" si="11">+E55+1</f>
        <v>45214</v>
      </c>
      <c r="D56" s="9" t="s">
        <v>8</v>
      </c>
      <c r="E56" s="8">
        <f>+EOMONTH(Table23[[#This Row],[à compter du]],0)+14</f>
        <v>45244</v>
      </c>
      <c r="F56" s="6">
        <v>50</v>
      </c>
      <c r="G56" s="16"/>
      <c r="H56" s="16"/>
    </row>
    <row r="57" spans="1:13" ht="21.75" customHeight="1" x14ac:dyDescent="0.25">
      <c r="A57" s="27"/>
      <c r="B57" s="4" t="s">
        <v>7</v>
      </c>
      <c r="C57" s="8">
        <f t="shared" ref="C57" si="12">+E56+1</f>
        <v>45245</v>
      </c>
      <c r="D57" s="9" t="s">
        <v>8</v>
      </c>
      <c r="E57" s="8">
        <f>+EOMONTH(Table23[[#This Row],[à compter du]],0)+14</f>
        <v>45274</v>
      </c>
      <c r="F57" s="6">
        <v>59</v>
      </c>
      <c r="G57" s="16"/>
      <c r="H57" s="16"/>
    </row>
    <row r="58" spans="1:13" ht="21.75" customHeight="1" x14ac:dyDescent="0.25">
      <c r="A58" s="27"/>
      <c r="B58" s="4" t="s">
        <v>7</v>
      </c>
      <c r="C58" s="8">
        <f t="shared" ref="C58" si="13">+E57+1</f>
        <v>45275</v>
      </c>
      <c r="D58" s="9" t="s">
        <v>8</v>
      </c>
      <c r="E58" s="8">
        <f>+EOMONTH(Table23[[#This Row],[à compter du]],0)+14</f>
        <v>45305</v>
      </c>
      <c r="F58" s="6">
        <v>59</v>
      </c>
      <c r="G58" s="16"/>
      <c r="H58" s="16"/>
    </row>
    <row r="59" spans="1:13" ht="21.75" customHeight="1" x14ac:dyDescent="0.25">
      <c r="A59" s="27"/>
      <c r="B59" s="4" t="s">
        <v>7</v>
      </c>
      <c r="C59" s="8">
        <f t="shared" ref="C59" si="14">+E58+1</f>
        <v>45306</v>
      </c>
      <c r="D59" s="9" t="s">
        <v>8</v>
      </c>
      <c r="E59" s="8">
        <f>+EOMONTH(Table23[[#This Row],[à compter du]],0)+14</f>
        <v>45336</v>
      </c>
      <c r="F59" s="6">
        <v>59</v>
      </c>
      <c r="G59" s="16"/>
      <c r="H59" s="16"/>
    </row>
    <row r="60" spans="1:13" ht="21.75" customHeight="1" x14ac:dyDescent="0.25">
      <c r="A60" s="27"/>
      <c r="B60" s="4" t="s">
        <v>7</v>
      </c>
      <c r="C60" s="8">
        <f t="shared" ref="C60" si="15">+E59+1</f>
        <v>45337</v>
      </c>
      <c r="D60" s="9" t="s">
        <v>8</v>
      </c>
      <c r="E60" s="8">
        <f>+EOMONTH(Table23[[#This Row],[à compter du]],0)+14</f>
        <v>45365</v>
      </c>
      <c r="F60" s="6">
        <v>59</v>
      </c>
      <c r="G60" s="16"/>
      <c r="H60" s="16"/>
    </row>
    <row r="61" spans="1:13" ht="21.75" customHeight="1" x14ac:dyDescent="0.25">
      <c r="A61" s="27"/>
      <c r="B61" s="4" t="s">
        <v>7</v>
      </c>
      <c r="C61" s="8">
        <f>+E60+1</f>
        <v>45366</v>
      </c>
      <c r="D61" s="9" t="s">
        <v>8</v>
      </c>
      <c r="E61" s="8">
        <f>+EOMONTH(Table23[[#This Row],[à compter du]],0)+14</f>
        <v>45396</v>
      </c>
      <c r="F61" s="6">
        <v>57</v>
      </c>
      <c r="G61" s="16"/>
      <c r="H61" s="16"/>
    </row>
    <row r="62" spans="1:13" ht="21.75" customHeight="1" x14ac:dyDescent="0.25">
      <c r="A62" s="27"/>
      <c r="B62" s="4" t="s">
        <v>7</v>
      </c>
      <c r="C62" s="8">
        <f>+E61+1</f>
        <v>45397</v>
      </c>
      <c r="D62" s="9" t="s">
        <v>8</v>
      </c>
      <c r="E62" s="8">
        <f>+EOMONTH(Table23[[#This Row],[à compter du]],0)+14</f>
        <v>45426</v>
      </c>
      <c r="F62" s="6">
        <v>57</v>
      </c>
      <c r="G62" s="16"/>
      <c r="H62" s="16"/>
    </row>
    <row r="63" spans="1:13" ht="21.75" customHeight="1" x14ac:dyDescent="0.25">
      <c r="A63" s="27"/>
      <c r="B63" s="4"/>
      <c r="C63" s="5"/>
      <c r="D63" s="6"/>
      <c r="E63" s="5"/>
      <c r="F63" s="6"/>
      <c r="G63" s="16"/>
      <c r="H63" s="16"/>
    </row>
    <row r="64" spans="1:13" ht="21.75" customHeight="1" x14ac:dyDescent="0.25">
      <c r="A64" s="27"/>
      <c r="B64" s="4"/>
      <c r="C64" s="5"/>
      <c r="D64" s="6"/>
      <c r="E64" s="5"/>
      <c r="F64" s="6"/>
      <c r="G64" s="16"/>
      <c r="H64" s="16"/>
    </row>
    <row r="65" spans="1:8" ht="21.75" customHeight="1" x14ac:dyDescent="0.25">
      <c r="A65" s="27"/>
      <c r="B65" s="4"/>
      <c r="C65" s="5"/>
      <c r="D65" s="6"/>
      <c r="E65" s="5"/>
      <c r="F65" s="6"/>
      <c r="G65" s="16"/>
      <c r="H65" s="16"/>
    </row>
    <row r="66" spans="1:8" ht="21.75" customHeight="1" x14ac:dyDescent="0.25">
      <c r="A66" s="27"/>
      <c r="B66" s="4"/>
      <c r="C66" s="5"/>
      <c r="D66" s="6"/>
      <c r="E66" s="5"/>
      <c r="F66" s="6"/>
      <c r="G66" s="16"/>
      <c r="H66" s="16"/>
    </row>
    <row r="67" spans="1:8" ht="22.5" customHeight="1" x14ac:dyDescent="0.25">
      <c r="A67" s="27"/>
      <c r="B67" s="4"/>
      <c r="C67" s="5"/>
      <c r="D67" s="6"/>
      <c r="E67" s="5"/>
      <c r="F67" s="6"/>
      <c r="G67" s="16"/>
      <c r="H67" s="16"/>
    </row>
    <row r="68" spans="1:8" ht="22.5" customHeight="1" x14ac:dyDescent="0.25">
      <c r="A68" s="27"/>
      <c r="B68" s="4"/>
      <c r="C68" s="5"/>
      <c r="D68" s="6"/>
      <c r="E68" s="5"/>
      <c r="F68" s="6"/>
      <c r="G68" s="16"/>
      <c r="H68" s="16"/>
    </row>
    <row r="69" spans="1:8" ht="22.5" customHeight="1" x14ac:dyDescent="0.25">
      <c r="A69" s="27"/>
      <c r="B69" s="4"/>
      <c r="C69" s="5"/>
      <c r="D69" s="6"/>
      <c r="E69" s="5"/>
      <c r="F69" s="6"/>
      <c r="G69" s="16"/>
      <c r="H69" s="16"/>
    </row>
    <row r="70" spans="1:8" ht="22.5" customHeight="1" x14ac:dyDescent="0.25">
      <c r="A70" s="27"/>
      <c r="B70" s="4"/>
      <c r="C70" s="5"/>
      <c r="D70" s="6"/>
      <c r="E70" s="5"/>
      <c r="F70" s="6"/>
      <c r="G70" s="16"/>
      <c r="H70" s="16"/>
    </row>
    <row r="71" spans="1:8" ht="22.5" customHeight="1" x14ac:dyDescent="0.25">
      <c r="A71" s="27"/>
      <c r="B71" s="4"/>
      <c r="C71" s="5"/>
      <c r="D71" s="6"/>
      <c r="E71" s="5"/>
      <c r="F71" s="6"/>
      <c r="G71" s="16"/>
      <c r="H71" s="16"/>
    </row>
    <row r="72" spans="1:8" ht="22.5" customHeight="1" x14ac:dyDescent="0.25">
      <c r="A72" s="28"/>
      <c r="B72" s="4"/>
      <c r="C72" s="5"/>
      <c r="D72" s="6"/>
      <c r="E72" s="5"/>
      <c r="F72" s="6"/>
      <c r="G72" s="16"/>
      <c r="H72" s="16"/>
    </row>
    <row r="73" spans="1:8" ht="22.5" customHeight="1" x14ac:dyDescent="0.25">
      <c r="A73" s="16"/>
      <c r="B73" s="4"/>
      <c r="C73" s="5"/>
      <c r="D73" s="6"/>
      <c r="E73" s="5"/>
      <c r="F73" s="6"/>
      <c r="G73" s="16"/>
      <c r="H73" s="16"/>
    </row>
    <row r="74" spans="1:8" ht="22.5" customHeight="1" x14ac:dyDescent="0.25">
      <c r="A74" s="16"/>
      <c r="B74" s="4"/>
      <c r="C74" s="5"/>
      <c r="D74" s="6"/>
      <c r="E74" s="5"/>
      <c r="F74" s="6"/>
      <c r="G74" s="16"/>
      <c r="H74" s="16"/>
    </row>
    <row r="75" spans="1:8" ht="22.5" customHeight="1" x14ac:dyDescent="0.25">
      <c r="A75" s="16"/>
      <c r="B75" s="4"/>
      <c r="C75" s="5"/>
      <c r="D75" s="6"/>
      <c r="E75" s="5"/>
      <c r="F75" s="6"/>
      <c r="G75" s="16"/>
      <c r="H75" s="16"/>
    </row>
    <row r="76" spans="1:8" ht="22.5" customHeight="1" x14ac:dyDescent="0.25">
      <c r="A76" s="16"/>
      <c r="B76" s="4"/>
      <c r="C76" s="5"/>
      <c r="D76" s="6"/>
      <c r="E76" s="5"/>
      <c r="F76" s="6"/>
      <c r="G76" s="16"/>
      <c r="H76" s="16"/>
    </row>
    <row r="77" spans="1:8" ht="22.5" customHeight="1" x14ac:dyDescent="0.25">
      <c r="A77" s="16"/>
      <c r="B77" s="4"/>
      <c r="C77" s="5"/>
      <c r="D77" s="6"/>
      <c r="E77" s="5"/>
      <c r="F77" s="6"/>
      <c r="G77" s="16"/>
      <c r="H77" s="16"/>
    </row>
    <row r="78" spans="1:8" ht="22.5" customHeight="1" x14ac:dyDescent="0.25">
      <c r="A78" s="16"/>
      <c r="B78" s="4"/>
      <c r="C78" s="5"/>
      <c r="D78" s="6"/>
      <c r="E78" s="5"/>
      <c r="F78" s="6"/>
      <c r="G78" s="16"/>
      <c r="H78" s="16"/>
    </row>
    <row r="79" spans="1:8" ht="22.5" customHeight="1" x14ac:dyDescent="0.25">
      <c r="A79" s="16"/>
      <c r="B79" s="4"/>
      <c r="C79" s="5"/>
      <c r="D79" s="6"/>
      <c r="E79" s="5"/>
      <c r="F79" s="6"/>
      <c r="G79" s="16"/>
      <c r="H79" s="16"/>
    </row>
    <row r="80" spans="1:8" ht="22.5" customHeight="1" x14ac:dyDescent="0.25">
      <c r="A80" s="16"/>
      <c r="B80" s="4"/>
      <c r="C80" s="5"/>
      <c r="D80" s="6"/>
      <c r="E80" s="5"/>
      <c r="F80" s="6"/>
      <c r="G80" s="16"/>
      <c r="H80" s="16"/>
    </row>
    <row r="81" spans="1:8" ht="22.5" customHeight="1" x14ac:dyDescent="0.25">
      <c r="A81" s="16"/>
      <c r="B81" s="4"/>
      <c r="C81" s="5"/>
      <c r="D81" s="6"/>
      <c r="E81" s="5"/>
      <c r="F81" s="6"/>
      <c r="G81" s="16"/>
      <c r="H81" s="16"/>
    </row>
    <row r="82" spans="1:8" ht="22.5" customHeight="1" x14ac:dyDescent="0.25">
      <c r="A82" s="16"/>
      <c r="B82" s="4"/>
      <c r="C82" s="5"/>
      <c r="D82" s="6"/>
      <c r="E82" s="5"/>
      <c r="F82" s="6"/>
      <c r="G82" s="16"/>
      <c r="H82" s="16"/>
    </row>
    <row r="83" spans="1:8" ht="22.5" customHeight="1" x14ac:dyDescent="0.25">
      <c r="A83" s="16"/>
      <c r="B83" s="4"/>
      <c r="C83" s="5"/>
      <c r="D83" s="6"/>
      <c r="E83" s="5"/>
      <c r="F83" s="6"/>
      <c r="G83" s="16"/>
      <c r="H83" s="16"/>
    </row>
    <row r="84" spans="1:8" ht="22.5" customHeight="1" x14ac:dyDescent="0.25">
      <c r="A84" s="16"/>
      <c r="B84" s="4"/>
      <c r="C84" s="5"/>
      <c r="D84" s="6"/>
      <c r="E84" s="5"/>
      <c r="F84" s="6"/>
      <c r="G84" s="16"/>
      <c r="H84" s="16"/>
    </row>
    <row r="85" spans="1:8" ht="22.5" customHeight="1" x14ac:dyDescent="0.25">
      <c r="A85" s="16"/>
      <c r="B85" s="4"/>
      <c r="C85" s="5"/>
      <c r="D85" s="6"/>
      <c r="E85" s="5"/>
      <c r="F85" s="6"/>
      <c r="G85" s="16"/>
      <c r="H85" s="16"/>
    </row>
    <row r="86" spans="1:8" ht="22.5" customHeight="1" x14ac:dyDescent="0.25">
      <c r="A86" s="16"/>
      <c r="B86" s="4"/>
      <c r="C86" s="5"/>
      <c r="D86" s="6"/>
      <c r="E86" s="5"/>
      <c r="F86" s="6"/>
      <c r="G86" s="16"/>
      <c r="H86" s="16"/>
    </row>
    <row r="87" spans="1:8" ht="22.5" customHeight="1" x14ac:dyDescent="0.25">
      <c r="A87" s="16"/>
      <c r="B87" s="4"/>
      <c r="C87" s="5"/>
      <c r="D87" s="6"/>
      <c r="E87" s="5"/>
      <c r="F87" s="6"/>
      <c r="G87" s="16"/>
      <c r="H87" s="16"/>
    </row>
    <row r="88" spans="1:8" ht="22.5" customHeight="1" x14ac:dyDescent="0.25">
      <c r="A88" s="16"/>
      <c r="B88" s="4"/>
      <c r="C88" s="5"/>
      <c r="D88" s="6"/>
      <c r="E88" s="5"/>
      <c r="F88" s="6"/>
      <c r="G88" s="16"/>
      <c r="H88" s="16"/>
    </row>
    <row r="89" spans="1:8" ht="22.5" customHeight="1" x14ac:dyDescent="0.25">
      <c r="A89" s="16"/>
      <c r="B89" s="4"/>
      <c r="C89" s="8"/>
      <c r="D89" s="9"/>
      <c r="E89" s="8"/>
      <c r="F89" s="9"/>
      <c r="G89" s="16"/>
      <c r="H89" s="16"/>
    </row>
    <row r="90" spans="1:8" ht="22.5" customHeight="1" x14ac:dyDescent="0.25">
      <c r="A90" s="16"/>
      <c r="B90" s="4"/>
      <c r="C90" s="8"/>
      <c r="D90" s="9"/>
      <c r="E90" s="8"/>
      <c r="F90" s="9"/>
      <c r="G90" s="16"/>
      <c r="H90" s="16"/>
    </row>
    <row r="91" spans="1:8" ht="22.5" customHeight="1" x14ac:dyDescent="0.25">
      <c r="A91" s="16"/>
      <c r="B91" s="4"/>
      <c r="C91" s="8"/>
      <c r="D91" s="9"/>
      <c r="E91" s="8"/>
      <c r="F91" s="9"/>
      <c r="G91" s="16"/>
      <c r="H91" s="16"/>
    </row>
    <row r="92" spans="1:8" ht="22.5" customHeight="1" x14ac:dyDescent="0.25">
      <c r="A92" s="16"/>
      <c r="B92" s="4"/>
      <c r="C92" s="8"/>
      <c r="D92" s="9"/>
      <c r="E92" s="8"/>
      <c r="F92" s="9"/>
      <c r="G92" s="16"/>
      <c r="H92" s="16"/>
    </row>
    <row r="93" spans="1:8" ht="22.5" customHeight="1" x14ac:dyDescent="0.25">
      <c r="A93" s="16"/>
      <c r="B93" s="4"/>
      <c r="C93" s="8"/>
      <c r="D93" s="9"/>
      <c r="E93" s="8"/>
      <c r="F93" s="9"/>
      <c r="G93" s="16"/>
      <c r="H93" s="16"/>
    </row>
    <row r="94" spans="1:8" ht="22.5" customHeight="1" x14ac:dyDescent="0.25">
      <c r="A94" s="16"/>
      <c r="B94" s="4"/>
      <c r="C94" s="8"/>
      <c r="D94" s="9"/>
      <c r="E94" s="8"/>
      <c r="F94" s="9"/>
      <c r="G94" s="16"/>
      <c r="H94" s="16"/>
    </row>
    <row r="95" spans="1:8" ht="22.5" customHeight="1" x14ac:dyDescent="0.25">
      <c r="A95" s="16"/>
      <c r="B95" s="4"/>
      <c r="C95" s="8"/>
      <c r="D95" s="9"/>
      <c r="E95" s="8"/>
      <c r="F95" s="9"/>
      <c r="G95" s="16"/>
      <c r="H95" s="16"/>
    </row>
    <row r="96" spans="1:8" ht="22.5" customHeight="1" x14ac:dyDescent="0.25">
      <c r="A96" s="16"/>
      <c r="B96" s="4"/>
      <c r="C96" s="8"/>
      <c r="D96" s="9"/>
      <c r="E96" s="8"/>
      <c r="F96" s="9"/>
      <c r="G96" s="16"/>
      <c r="H96" s="16"/>
    </row>
    <row r="97" spans="1:8" ht="22.5" customHeight="1" x14ac:dyDescent="0.25">
      <c r="A97" s="16"/>
      <c r="B97" s="4"/>
      <c r="C97" s="8"/>
      <c r="D97" s="9"/>
      <c r="E97" s="8"/>
      <c r="F97" s="9"/>
      <c r="G97" s="16"/>
      <c r="H97" s="16"/>
    </row>
    <row r="98" spans="1:8" ht="22.5" customHeight="1" x14ac:dyDescent="0.25">
      <c r="A98" s="16"/>
      <c r="B98" s="4"/>
      <c r="C98" s="8"/>
      <c r="D98" s="9"/>
      <c r="E98" s="8"/>
      <c r="F98" s="9"/>
      <c r="G98" s="16"/>
      <c r="H98" s="16"/>
    </row>
    <row r="99" spans="1:8" ht="22.5" customHeight="1" x14ac:dyDescent="0.25">
      <c r="A99" s="16"/>
      <c r="B99" s="4"/>
      <c r="C99" s="8"/>
      <c r="D99" s="9"/>
      <c r="E99" s="8"/>
      <c r="F99" s="9"/>
      <c r="G99" s="16"/>
      <c r="H99" s="16"/>
    </row>
    <row r="100" spans="1:8" ht="22.5" customHeight="1" x14ac:dyDescent="0.25">
      <c r="A100" s="16"/>
      <c r="B100" s="4"/>
      <c r="C100" s="8"/>
      <c r="D100" s="9"/>
      <c r="E100" s="8"/>
      <c r="F100" s="9"/>
      <c r="G100" s="16"/>
      <c r="H100" s="16"/>
    </row>
    <row r="101" spans="1:8" ht="22.5" customHeight="1" x14ac:dyDescent="0.25">
      <c r="A101" s="16"/>
      <c r="B101" s="4"/>
      <c r="C101" s="8"/>
      <c r="D101" s="9"/>
      <c r="E101" s="8"/>
      <c r="F101" s="9"/>
      <c r="G101" s="16"/>
      <c r="H101" s="16"/>
    </row>
    <row r="102" spans="1:8" ht="22.5" customHeight="1" x14ac:dyDescent="0.25">
      <c r="A102" s="16"/>
      <c r="B102" s="4"/>
      <c r="C102" s="8"/>
      <c r="D102" s="9"/>
      <c r="E102" s="8"/>
      <c r="F102" s="9"/>
      <c r="G102" s="16"/>
      <c r="H102" s="16"/>
    </row>
    <row r="103" spans="1:8" ht="22.5" customHeight="1" x14ac:dyDescent="0.25">
      <c r="A103" s="16"/>
      <c r="B103" s="4"/>
      <c r="C103" s="8"/>
      <c r="D103" s="9"/>
      <c r="E103" s="8"/>
      <c r="F103" s="9"/>
      <c r="G103" s="16"/>
      <c r="H103" s="16"/>
    </row>
    <row r="104" spans="1:8" ht="22.5" customHeight="1" x14ac:dyDescent="0.25">
      <c r="A104" s="16"/>
      <c r="B104" s="4"/>
      <c r="C104" s="8"/>
      <c r="D104" s="9"/>
      <c r="E104" s="8"/>
      <c r="F104" s="9"/>
      <c r="G104" s="16"/>
      <c r="H104" s="16"/>
    </row>
    <row r="105" spans="1:8" ht="22.5" customHeight="1" x14ac:dyDescent="0.25">
      <c r="A105" s="16"/>
      <c r="B105" s="4"/>
      <c r="C105" s="8"/>
      <c r="D105" s="9"/>
      <c r="E105" s="8"/>
      <c r="F105" s="9"/>
      <c r="G105" s="16"/>
      <c r="H105" s="16"/>
    </row>
    <row r="106" spans="1:8" ht="22.5" customHeight="1" x14ac:dyDescent="0.25">
      <c r="A106" s="16"/>
      <c r="B106" s="4"/>
      <c r="C106" s="8"/>
      <c r="D106" s="9"/>
      <c r="E106" s="8"/>
      <c r="F106" s="9"/>
      <c r="G106" s="16"/>
      <c r="H106" s="16"/>
    </row>
    <row r="107" spans="1:8" ht="22.5" customHeight="1" x14ac:dyDescent="0.25">
      <c r="A107" s="16"/>
      <c r="B107" s="4"/>
      <c r="C107" s="8"/>
      <c r="D107" s="9"/>
      <c r="E107" s="8"/>
      <c r="F107" s="9"/>
      <c r="G107" s="16"/>
      <c r="H107" s="16"/>
    </row>
    <row r="108" spans="1:8" ht="22.5" customHeight="1" x14ac:dyDescent="0.25">
      <c r="A108" s="16"/>
      <c r="B108" s="4"/>
      <c r="C108" s="8"/>
      <c r="D108" s="9"/>
      <c r="E108" s="8"/>
      <c r="F108" s="9"/>
      <c r="G108" s="16"/>
      <c r="H108" s="16"/>
    </row>
    <row r="109" spans="1:8" ht="22.5" customHeight="1" x14ac:dyDescent="0.25">
      <c r="A109" s="16"/>
      <c r="B109" s="4"/>
      <c r="C109" s="8"/>
      <c r="D109" s="9"/>
      <c r="E109" s="8"/>
      <c r="F109" s="9"/>
      <c r="G109" s="16"/>
      <c r="H109" s="16"/>
    </row>
    <row r="110" spans="1:8" ht="22.5" customHeight="1" x14ac:dyDescent="0.25">
      <c r="A110" s="16"/>
      <c r="B110" s="4"/>
      <c r="C110" s="8"/>
      <c r="D110" s="9"/>
      <c r="E110" s="8"/>
      <c r="F110" s="9"/>
      <c r="G110" s="16"/>
      <c r="H110" s="16"/>
    </row>
    <row r="111" spans="1:8" ht="22.5" customHeight="1" x14ac:dyDescent="0.25">
      <c r="A111" s="16"/>
      <c r="B111" s="4"/>
      <c r="C111" s="8"/>
      <c r="D111" s="9"/>
      <c r="E111" s="8"/>
      <c r="F111" s="9"/>
      <c r="G111" s="16"/>
      <c r="H111" s="16"/>
    </row>
    <row r="112" spans="1:8" ht="22.5" customHeight="1" x14ac:dyDescent="0.25">
      <c r="A112" s="16"/>
      <c r="B112" s="4"/>
      <c r="C112" s="8"/>
      <c r="D112" s="9"/>
      <c r="E112" s="8"/>
      <c r="F112" s="9"/>
      <c r="G112" s="16"/>
      <c r="H112" s="16"/>
    </row>
    <row r="113" spans="1:8" ht="22.5" customHeight="1" x14ac:dyDescent="0.25">
      <c r="A113" s="16"/>
      <c r="B113" s="4"/>
      <c r="C113" s="8"/>
      <c r="D113" s="9"/>
      <c r="E113" s="8"/>
      <c r="F113" s="9"/>
      <c r="G113" s="16"/>
      <c r="H113" s="16"/>
    </row>
    <row r="114" spans="1:8" ht="22.5" customHeight="1" x14ac:dyDescent="0.25">
      <c r="A114" s="16"/>
      <c r="B114" s="4"/>
      <c r="C114" s="8"/>
      <c r="D114" s="9"/>
      <c r="E114" s="8"/>
      <c r="F114" s="9"/>
      <c r="G114" s="16"/>
      <c r="H114" s="16"/>
    </row>
    <row r="115" spans="1:8" ht="22.5" customHeight="1" x14ac:dyDescent="0.25">
      <c r="A115" s="16"/>
      <c r="B115" s="4"/>
      <c r="C115" s="8"/>
      <c r="D115" s="9"/>
      <c r="E115" s="8"/>
      <c r="F115" s="9"/>
      <c r="G115" s="16"/>
      <c r="H115" s="16"/>
    </row>
    <row r="116" spans="1:8" ht="22.5" customHeight="1" x14ac:dyDescent="0.25">
      <c r="A116" s="16"/>
      <c r="B116" s="4"/>
      <c r="C116" s="8"/>
      <c r="D116" s="9"/>
      <c r="E116" s="8"/>
      <c r="F116" s="9"/>
      <c r="G116" s="16"/>
      <c r="H116" s="16"/>
    </row>
    <row r="117" spans="1:8" ht="22.5" customHeight="1" x14ac:dyDescent="0.25">
      <c r="A117" s="16"/>
      <c r="B117" s="4"/>
      <c r="C117" s="8"/>
      <c r="D117" s="9"/>
      <c r="E117" s="8"/>
      <c r="F117" s="9"/>
      <c r="G117" s="16"/>
      <c r="H117" s="16"/>
    </row>
    <row r="118" spans="1:8" ht="22.5" customHeight="1" x14ac:dyDescent="0.25">
      <c r="A118" s="16"/>
      <c r="B118" s="4"/>
      <c r="C118" s="8"/>
      <c r="D118" s="9"/>
      <c r="E118" s="8"/>
      <c r="F118" s="9"/>
      <c r="G118" s="16"/>
      <c r="H118" s="16"/>
    </row>
    <row r="119" spans="1:8" ht="22.5" customHeight="1" x14ac:dyDescent="0.25">
      <c r="A119" s="16"/>
      <c r="B119" s="4"/>
      <c r="C119" s="8"/>
      <c r="D119" s="9"/>
      <c r="E119" s="8"/>
      <c r="F119" s="9"/>
      <c r="G119" s="16"/>
      <c r="H119" s="16"/>
    </row>
    <row r="120" spans="1:8" ht="22.5" customHeight="1" x14ac:dyDescent="0.25">
      <c r="A120" s="16"/>
      <c r="B120" s="4"/>
      <c r="C120" s="8"/>
      <c r="D120" s="9"/>
      <c r="E120" s="8"/>
      <c r="F120" s="9"/>
      <c r="G120" s="16"/>
      <c r="H120" s="16"/>
    </row>
    <row r="121" spans="1:8" ht="22.5" customHeight="1" x14ac:dyDescent="0.25">
      <c r="A121" s="16"/>
      <c r="B121" s="4"/>
      <c r="C121" s="8"/>
      <c r="D121" s="9"/>
      <c r="E121" s="8"/>
      <c r="F121" s="9"/>
      <c r="G121" s="16"/>
      <c r="H121" s="16"/>
    </row>
    <row r="122" spans="1:8" ht="22.5" customHeight="1" x14ac:dyDescent="0.25">
      <c r="A122" s="16"/>
      <c r="B122" s="4"/>
      <c r="C122" s="8"/>
      <c r="D122" s="9"/>
      <c r="E122" s="8"/>
      <c r="F122" s="9"/>
      <c r="G122" s="16"/>
      <c r="H122" s="16"/>
    </row>
    <row r="123" spans="1:8" ht="22.5" customHeight="1" x14ac:dyDescent="0.25">
      <c r="A123" s="16"/>
      <c r="B123" s="4"/>
      <c r="C123" s="8"/>
      <c r="D123" s="9"/>
      <c r="E123" s="8"/>
      <c r="F123" s="9"/>
      <c r="G123" s="16"/>
      <c r="H123" s="16"/>
    </row>
    <row r="124" spans="1:8" ht="22.5" customHeight="1" x14ac:dyDescent="0.25">
      <c r="A124" s="16"/>
      <c r="B124" s="4"/>
      <c r="C124" s="8"/>
      <c r="D124" s="9"/>
      <c r="E124" s="8"/>
      <c r="F124" s="9"/>
      <c r="G124" s="16"/>
      <c r="H124" s="16"/>
    </row>
    <row r="125" spans="1:8" ht="22.5" customHeight="1" x14ac:dyDescent="0.25">
      <c r="A125" s="16"/>
      <c r="B125" s="4"/>
      <c r="C125" s="8"/>
      <c r="D125" s="9"/>
      <c r="E125" s="8"/>
      <c r="F125" s="9"/>
      <c r="G125" s="16"/>
      <c r="H125" s="16"/>
    </row>
    <row r="126" spans="1:8" ht="22.5" customHeight="1" x14ac:dyDescent="0.25">
      <c r="A126" s="16"/>
      <c r="B126" s="4"/>
      <c r="C126" s="8"/>
      <c r="D126" s="9"/>
      <c r="E126" s="8"/>
      <c r="F126" s="9"/>
      <c r="G126" s="16"/>
      <c r="H126" s="16"/>
    </row>
    <row r="127" spans="1:8" ht="22.5" customHeight="1" x14ac:dyDescent="0.25">
      <c r="A127" s="16"/>
      <c r="B127" s="4"/>
      <c r="C127" s="8"/>
      <c r="D127" s="9"/>
      <c r="E127" s="8"/>
      <c r="F127" s="9"/>
      <c r="G127" s="16"/>
      <c r="H127" s="16"/>
    </row>
    <row r="128" spans="1:8" ht="22.5" customHeight="1" x14ac:dyDescent="0.25">
      <c r="A128" s="16"/>
      <c r="B128" s="4"/>
      <c r="C128" s="8"/>
      <c r="D128" s="9"/>
      <c r="E128" s="8"/>
      <c r="F128" s="9"/>
      <c r="G128" s="16"/>
      <c r="H128" s="16"/>
    </row>
    <row r="129" spans="1:8" ht="22.5" customHeight="1" x14ac:dyDescent="0.25">
      <c r="A129" s="16"/>
      <c r="B129" s="4"/>
      <c r="C129" s="8"/>
      <c r="D129" s="9"/>
      <c r="E129" s="8"/>
      <c r="F129" s="9"/>
      <c r="G129" s="16"/>
      <c r="H129" s="16"/>
    </row>
    <row r="130" spans="1:8" ht="22.5" customHeight="1" x14ac:dyDescent="0.25">
      <c r="A130" s="16"/>
      <c r="B130" s="4"/>
      <c r="C130" s="8"/>
      <c r="D130" s="9"/>
      <c r="E130" s="8"/>
      <c r="F130" s="9"/>
      <c r="G130" s="16"/>
      <c r="H130" s="16"/>
    </row>
    <row r="131" spans="1:8" ht="24.65" customHeight="1" x14ac:dyDescent="0.25">
      <c r="A131" s="16"/>
      <c r="B131" s="4"/>
      <c r="C131" s="8"/>
      <c r="D131" s="9"/>
      <c r="E131" s="8"/>
      <c r="F131" s="9"/>
      <c r="G131" s="16"/>
      <c r="H131" s="16"/>
    </row>
    <row r="132" spans="1:8" ht="24.65" customHeight="1" x14ac:dyDescent="0.25">
      <c r="A132" s="16"/>
      <c r="B132" s="4"/>
      <c r="C132" s="8"/>
      <c r="D132" s="9"/>
      <c r="E132" s="8"/>
      <c r="F132" s="9"/>
      <c r="G132" s="16"/>
      <c r="H132" s="16"/>
    </row>
    <row r="133" spans="1:8" ht="24.65" customHeight="1" x14ac:dyDescent="0.25">
      <c r="A133" s="16"/>
      <c r="B133" s="4"/>
      <c r="C133" s="8"/>
      <c r="D133" s="9"/>
      <c r="E133" s="8"/>
      <c r="F133" s="9"/>
      <c r="G133" s="16"/>
      <c r="H133" s="16"/>
    </row>
    <row r="134" spans="1:8" ht="24.65" customHeight="1" x14ac:dyDescent="0.25">
      <c r="A134" s="16"/>
      <c r="B134" s="4"/>
      <c r="C134" s="8"/>
      <c r="D134" s="9"/>
      <c r="E134" s="8"/>
      <c r="F134" s="9"/>
      <c r="G134" s="16"/>
      <c r="H134" s="16"/>
    </row>
    <row r="135" spans="1:8" ht="24.65" customHeight="1" x14ac:dyDescent="0.25">
      <c r="A135" s="16"/>
      <c r="B135" s="4"/>
      <c r="C135" s="8"/>
      <c r="D135" s="9"/>
      <c r="E135" s="8"/>
      <c r="F135" s="9"/>
      <c r="G135" s="16"/>
      <c r="H135" s="16"/>
    </row>
    <row r="136" spans="1:8" ht="24.65" customHeight="1" x14ac:dyDescent="0.25">
      <c r="A136" s="16"/>
      <c r="B136" s="4"/>
      <c r="C136" s="8"/>
      <c r="D136" s="9"/>
      <c r="E136" s="8"/>
      <c r="F136" s="9"/>
      <c r="G136" s="16"/>
      <c r="H136" s="16"/>
    </row>
    <row r="137" spans="1:8" ht="24.65" customHeight="1" x14ac:dyDescent="0.25">
      <c r="A137" s="16"/>
      <c r="B137" s="4"/>
      <c r="C137" s="8"/>
      <c r="D137" s="9"/>
      <c r="E137" s="8"/>
      <c r="F137" s="9"/>
      <c r="G137" s="16"/>
      <c r="H137" s="16"/>
    </row>
    <row r="138" spans="1:8" ht="24.65" customHeight="1" x14ac:dyDescent="0.25">
      <c r="A138" s="16"/>
      <c r="B138" s="4"/>
      <c r="C138" s="8"/>
      <c r="D138" s="9"/>
      <c r="E138" s="8"/>
      <c r="F138" s="9"/>
      <c r="G138" s="16"/>
      <c r="H138" s="16"/>
    </row>
    <row r="139" spans="1:8" ht="24.65" customHeight="1" x14ac:dyDescent="0.25">
      <c r="A139" s="16"/>
      <c r="B139" s="4"/>
      <c r="C139" s="8"/>
      <c r="D139" s="9"/>
      <c r="E139" s="8"/>
      <c r="F139" s="9"/>
      <c r="G139" s="16"/>
      <c r="H139" s="16"/>
    </row>
    <row r="140" spans="1:8" ht="24.65" customHeight="1" x14ac:dyDescent="0.25">
      <c r="A140" s="16"/>
      <c r="B140" s="4"/>
      <c r="C140" s="8"/>
      <c r="D140" s="9"/>
      <c r="E140" s="8"/>
      <c r="F140" s="9"/>
      <c r="G140" s="16"/>
      <c r="H140" s="16"/>
    </row>
    <row r="141" spans="1:8" ht="24.65" customHeight="1" x14ac:dyDescent="0.25">
      <c r="A141" s="16"/>
      <c r="B141" s="4"/>
      <c r="C141" s="8"/>
      <c r="D141" s="9"/>
      <c r="E141" s="8"/>
      <c r="F141" s="9"/>
      <c r="G141" s="16"/>
      <c r="H141" s="16"/>
    </row>
    <row r="142" spans="1:8" ht="24.65" customHeight="1" x14ac:dyDescent="0.25">
      <c r="A142" s="16"/>
      <c r="B142" s="4"/>
      <c r="C142" s="8"/>
      <c r="D142" s="9"/>
      <c r="E142" s="8"/>
      <c r="F142" s="9"/>
      <c r="G142" s="16"/>
      <c r="H142" s="16"/>
    </row>
    <row r="143" spans="1:8" ht="24.65" customHeight="1" x14ac:dyDescent="0.25">
      <c r="A143" s="16"/>
      <c r="B143" s="4"/>
      <c r="C143" s="8"/>
      <c r="D143" s="9"/>
      <c r="E143" s="8"/>
      <c r="F143" s="9"/>
      <c r="G143" s="16"/>
      <c r="H143" s="16"/>
    </row>
    <row r="144" spans="1:8" ht="24.65" customHeight="1" x14ac:dyDescent="0.25">
      <c r="A144" s="16"/>
      <c r="B144" s="4"/>
      <c r="C144" s="8"/>
      <c r="D144" s="9"/>
      <c r="E144" s="8"/>
      <c r="F144" s="9"/>
      <c r="G144" s="16"/>
      <c r="H144" s="16"/>
    </row>
    <row r="145" spans="1:8" ht="24.65" customHeight="1" x14ac:dyDescent="0.25">
      <c r="A145" s="16"/>
      <c r="B145" s="4"/>
      <c r="C145" s="8"/>
      <c r="D145" s="9"/>
      <c r="E145" s="8"/>
      <c r="F145" s="9"/>
      <c r="G145" s="16"/>
      <c r="H145" s="16"/>
    </row>
    <row r="146" spans="1:8" ht="24.65" customHeight="1" x14ac:dyDescent="0.25">
      <c r="A146" s="16"/>
      <c r="B146" s="4"/>
      <c r="C146" s="8"/>
      <c r="D146" s="9"/>
      <c r="E146" s="8"/>
      <c r="F146" s="9"/>
      <c r="G146" s="16"/>
      <c r="H146" s="16"/>
    </row>
    <row r="147" spans="1:8" ht="24.65" customHeight="1" x14ac:dyDescent="0.25">
      <c r="A147" s="16"/>
      <c r="B147" s="4"/>
      <c r="C147" s="8"/>
      <c r="D147" s="9"/>
      <c r="E147" s="8"/>
      <c r="F147" s="9"/>
      <c r="G147" s="16"/>
      <c r="H147" s="16"/>
    </row>
    <row r="148" spans="1:8" ht="24.65" customHeight="1" x14ac:dyDescent="0.25">
      <c r="A148" s="16"/>
      <c r="B148" s="4"/>
      <c r="C148" s="8"/>
      <c r="D148" s="9"/>
      <c r="E148" s="8"/>
      <c r="F148" s="9"/>
      <c r="G148" s="16"/>
      <c r="H148" s="16"/>
    </row>
    <row r="149" spans="1:8" ht="24.65" customHeight="1" x14ac:dyDescent="0.25">
      <c r="A149" s="16"/>
      <c r="B149" s="4"/>
      <c r="C149" s="8"/>
      <c r="D149" s="9"/>
      <c r="E149" s="8"/>
      <c r="F149" s="9"/>
      <c r="G149" s="16"/>
      <c r="H149" s="16"/>
    </row>
    <row r="150" spans="1:8" ht="24.65" customHeight="1" x14ac:dyDescent="0.25">
      <c r="A150" s="16"/>
      <c r="B150" s="4"/>
      <c r="C150" s="8"/>
      <c r="D150" s="9"/>
      <c r="E150" s="8"/>
      <c r="F150" s="9"/>
      <c r="G150" s="16"/>
      <c r="H150" s="16"/>
    </row>
    <row r="151" spans="1:8" ht="24.65" customHeight="1" x14ac:dyDescent="0.25">
      <c r="A151" s="16"/>
      <c r="B151" s="4"/>
      <c r="C151" s="8"/>
      <c r="D151" s="9"/>
      <c r="E151" s="8"/>
      <c r="F151" s="9"/>
      <c r="G151" s="16"/>
      <c r="H151" s="16"/>
    </row>
    <row r="152" spans="1:8" ht="24.65" customHeight="1" x14ac:dyDescent="0.25">
      <c r="A152" s="16"/>
      <c r="B152" s="4"/>
      <c r="C152" s="8"/>
      <c r="D152" s="9"/>
      <c r="E152" s="8"/>
      <c r="F152" s="9"/>
      <c r="G152" s="16"/>
      <c r="H152" s="16"/>
    </row>
    <row r="153" spans="1:8" ht="24.65" customHeight="1" x14ac:dyDescent="0.25">
      <c r="A153" s="16"/>
      <c r="B153" s="4"/>
      <c r="C153" s="8"/>
      <c r="D153" s="9"/>
      <c r="E153" s="8"/>
      <c r="F153" s="9"/>
      <c r="G153" s="16"/>
      <c r="H153" s="16"/>
    </row>
    <row r="154" spans="1:8" ht="24.65" customHeight="1" x14ac:dyDescent="0.25">
      <c r="A154" s="16"/>
      <c r="B154" s="4"/>
      <c r="C154" s="8"/>
      <c r="D154" s="9"/>
      <c r="E154" s="8"/>
      <c r="F154" s="9"/>
      <c r="G154" s="16"/>
      <c r="H154" s="16"/>
    </row>
    <row r="155" spans="1:8" ht="24.65" customHeight="1" x14ac:dyDescent="0.25">
      <c r="A155" s="16"/>
      <c r="B155" s="4"/>
      <c r="C155" s="8"/>
      <c r="D155" s="9"/>
      <c r="E155" s="8"/>
      <c r="F155" s="9"/>
      <c r="G155" s="16"/>
      <c r="H155" s="16"/>
    </row>
    <row r="156" spans="1:8" ht="24.65" customHeight="1" x14ac:dyDescent="0.25">
      <c r="A156" s="16"/>
      <c r="B156" s="4"/>
      <c r="C156" s="8"/>
      <c r="D156" s="9"/>
      <c r="E156" s="8"/>
      <c r="F156" s="9"/>
      <c r="G156" s="16"/>
      <c r="H156" s="16"/>
    </row>
    <row r="157" spans="1:8" ht="24.65" customHeight="1" x14ac:dyDescent="0.25">
      <c r="A157" s="16"/>
      <c r="B157" s="4"/>
      <c r="C157" s="8"/>
      <c r="D157" s="9"/>
      <c r="E157" s="8"/>
      <c r="F157" s="9"/>
      <c r="G157" s="16"/>
      <c r="H157" s="16"/>
    </row>
    <row r="158" spans="1:8" ht="24.65" customHeight="1" x14ac:dyDescent="0.25">
      <c r="A158" s="16"/>
      <c r="B158" s="4"/>
      <c r="C158" s="8"/>
      <c r="D158" s="9"/>
      <c r="E158" s="8"/>
      <c r="F158" s="9"/>
      <c r="G158" s="16"/>
      <c r="H158" s="16"/>
    </row>
    <row r="159" spans="1:8" ht="24.65" customHeight="1" x14ac:dyDescent="0.25">
      <c r="A159" s="16"/>
      <c r="B159" s="4"/>
      <c r="C159" s="8"/>
      <c r="D159" s="9"/>
      <c r="E159" s="8"/>
      <c r="F159" s="9"/>
      <c r="G159" s="16"/>
      <c r="H159" s="16"/>
    </row>
    <row r="160" spans="1:8" ht="24.65" customHeight="1" x14ac:dyDescent="0.25">
      <c r="A160" s="16"/>
      <c r="B160" s="4"/>
      <c r="C160" s="8"/>
      <c r="D160" s="9"/>
      <c r="E160" s="8"/>
      <c r="F160" s="9"/>
      <c r="G160" s="16"/>
      <c r="H160" s="16"/>
    </row>
    <row r="161" spans="1:8" ht="24" customHeight="1" x14ac:dyDescent="0.25">
      <c r="A161" s="16"/>
      <c r="B161" s="4"/>
      <c r="C161" s="8"/>
      <c r="D161" s="9"/>
      <c r="E161" s="8"/>
      <c r="F161" s="9"/>
      <c r="G161" s="16"/>
      <c r="H161" s="16"/>
    </row>
    <row r="162" spans="1:8" ht="24.65" customHeight="1" x14ac:dyDescent="0.25">
      <c r="A162" s="16"/>
      <c r="B162" s="4"/>
      <c r="C162" s="8"/>
      <c r="D162" s="9"/>
      <c r="E162" s="8"/>
      <c r="F162" s="9"/>
      <c r="G162" s="16"/>
      <c r="H162" s="16"/>
    </row>
    <row r="163" spans="1:8" ht="24.65" customHeight="1" x14ac:dyDescent="0.25">
      <c r="A163" s="16"/>
      <c r="B163" s="4"/>
      <c r="C163" s="8"/>
      <c r="D163" s="9"/>
      <c r="E163" s="8"/>
      <c r="F163" s="9"/>
      <c r="G163" s="16"/>
      <c r="H163" s="16"/>
    </row>
    <row r="164" spans="1:8" ht="24.65" customHeight="1" x14ac:dyDescent="0.25">
      <c r="A164" s="16"/>
      <c r="B164" s="4"/>
      <c r="C164" s="8"/>
      <c r="D164" s="9"/>
      <c r="E164" s="8"/>
      <c r="F164" s="9"/>
      <c r="G164" s="16"/>
      <c r="H164" s="16"/>
    </row>
    <row r="165" spans="1:8" ht="24.65" customHeight="1" x14ac:dyDescent="0.25">
      <c r="A165" s="16"/>
      <c r="B165" s="4"/>
      <c r="C165" s="8"/>
      <c r="D165" s="9"/>
      <c r="E165" s="8"/>
      <c r="F165" s="9"/>
      <c r="G165" s="16"/>
      <c r="H165" s="16"/>
    </row>
    <row r="166" spans="1:8" ht="24.65" customHeight="1" x14ac:dyDescent="0.25">
      <c r="A166" s="16"/>
      <c r="B166" s="4"/>
      <c r="C166" s="8"/>
      <c r="D166" s="9"/>
      <c r="E166" s="8"/>
      <c r="F166" s="9"/>
      <c r="G166" s="16"/>
      <c r="H166" s="16"/>
    </row>
    <row r="167" spans="1:8" ht="24.65" customHeight="1" x14ac:dyDescent="0.25">
      <c r="A167" s="16"/>
      <c r="B167" s="4"/>
      <c r="C167" s="8"/>
      <c r="D167" s="9"/>
      <c r="E167" s="8"/>
      <c r="F167" s="9"/>
    </row>
  </sheetData>
  <mergeCells count="15">
    <mergeCell ref="A17:H22"/>
    <mergeCell ref="A10:H15"/>
    <mergeCell ref="D1:H1"/>
    <mergeCell ref="A3:H3"/>
    <mergeCell ref="A4:H4"/>
    <mergeCell ref="A6:H6"/>
    <mergeCell ref="A7:H7"/>
    <mergeCell ref="M52:M53"/>
    <mergeCell ref="A25:H27"/>
    <mergeCell ref="A29:H31"/>
    <mergeCell ref="I50:K50"/>
    <mergeCell ref="I52:I53"/>
    <mergeCell ref="J52:J53"/>
    <mergeCell ref="K52:K53"/>
    <mergeCell ref="L52:L53"/>
  </mergeCells>
  <printOptions horizontalCentered="1"/>
  <pageMargins left="0.25" right="0.25" top="0.75" bottom="0.75" header="0.3" footer="0.3"/>
  <pageSetup paperSize="9" scale="95" orientation="portrait" r:id="rId1"/>
  <headerFooter alignWithMargins="0">
    <oddFooter>&amp;L&amp;"Calibri,Regular"http://www.oecd.org/trade/exportcredits/asu/&amp;R&amp;G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LIBOR_based</vt:lpstr>
      <vt:lpstr>SOFR_based</vt:lpstr>
      <vt:lpstr>LIBOR_based!Print_Area</vt:lpstr>
      <vt:lpstr>SOFR_based!Print_Area</vt:lpstr>
      <vt:lpstr>LIBOR_based!Print_Titles</vt:lpstr>
      <vt:lpstr>SOFR_based!Print_Titles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Margin Benchmark</dc:subject>
  <dc:creator>Evelyne GUEDJ</dc:creator>
  <dc:description>OECD - Export Credits Division.</dc:description>
  <cp:lastModifiedBy>HEO Seonghee, TAD/XCC</cp:lastModifiedBy>
  <cp:lastPrinted>2023-07-10T12:21:47Z</cp:lastPrinted>
  <dcterms:created xsi:type="dcterms:W3CDTF">2011-10-06T16:21:47Z</dcterms:created>
  <dcterms:modified xsi:type="dcterms:W3CDTF">2024-04-05T07:35:25Z</dcterms:modified>
</cp:coreProperties>
</file>