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7795" windowHeight="10230"/>
  </bookViews>
  <sheets>
    <sheet name="Table 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 localSheetId="0">'[1]Time series'!#REF!</definedName>
    <definedName name="\a">'[1]Time series'!#REF!</definedName>
    <definedName name="\b" localSheetId="0">'[1]Time series'!#REF!</definedName>
    <definedName name="\b">'[1]Time series'!#REF!</definedName>
    <definedName name="__aus2" localSheetId="0">#REF!</definedName>
    <definedName name="__aus2">#REF!</definedName>
    <definedName name="_216Y" localSheetId="0">[3]EAT12_1!#REF!,[3]EAT12_1!#REF!,[3]EAT12_1!#REF!,[3]EAT12_1!#REF!,[3]EAT12_1!#REF!,[3]EAT12_1!#REF!,[3]EAT12_1!#REF!,[3]EAT12_1!#REF!,[3]EAT12_1!#REF!,[3]EAT12_1!#REF!</definedName>
    <definedName name="_216Y">[3]EAT12_1!#REF!,[3]EAT12_1!#REF!,[3]EAT12_1!#REF!,[3]EAT12_1!#REF!,[3]EAT12_1!#REF!,[3]EAT12_1!#REF!,[3]EAT12_1!#REF!,[3]EAT12_1!#REF!,[3]EAT12_1!#REF!,[3]EAT12_1!#REF!</definedName>
    <definedName name="_72Y" localSheetId="0">[3]EAT12_1!#REF!,[3]EAT12_1!#REF!,[3]EAT12_1!#REF!,[3]EAT12_1!#REF!,[3]EAT12_1!#REF!,[3]EAT12_1!#REF!,[3]EAT12_1!#REF!,[3]EAT12_1!#REF!,[3]EAT12_1!#REF!,[3]EAT12_1!#REF!</definedName>
    <definedName name="_72Y">[3]EAT12_1!#REF!,[3]EAT12_1!#REF!,[3]EAT12_1!#REF!,[3]EAT12_1!#REF!,[3]EAT12_1!#REF!,[3]EAT12_1!#REF!,[3]EAT12_1!#REF!,[3]EAT12_1!#REF!,[3]EAT12_1!#REF!,[3]EAT12_1!#REF!</definedName>
    <definedName name="_aus2" localSheetId="0">#REF!</definedName>
    <definedName name="_aus2">#REF!</definedName>
    <definedName name="_TAB3">#N/A</definedName>
    <definedName name="A2551578A">'[4]AUS Emp. by industry'!$B$1:$B$10,'[4]AUS Emp. by industry'!$B$11:$B$44</definedName>
    <definedName name="A2551579C">'[4]AUS Emp. by industry'!$C$1:$C$10,'[4]AUS Emp. by industry'!$C$11:$C$44</definedName>
    <definedName name="A2551580L">'[4]AUS Emp. by industry'!$D$1:$D$10,'[4]AUS Emp. by industry'!$D$11:$D$44</definedName>
    <definedName name="A2551581R">'[4]AUS Emp. by industry'!$E$1:$E$10,'[4]AUS Emp. by industry'!$E$11:$E$44</definedName>
    <definedName name="A2551582T">'[4]AUS Emp. by industry'!$F$1:$F$10,'[4]AUS Emp. by industry'!$F$11:$F$44</definedName>
    <definedName name="A2551583V">'[4]AUS Emp. by industry'!$G$1:$G$10,'[4]AUS Emp. by industry'!$G$11:$G$44</definedName>
    <definedName name="A2551584W">'[4]AUS Emp. by industry'!$H$1:$H$10,'[4]AUS Emp. by industry'!$H$11:$H$44</definedName>
    <definedName name="A2551585X">'[4]AUS Emp. by industry'!$I$1:$I$10,'[4]AUS Emp. by industry'!$I$11:$I$44</definedName>
    <definedName name="A2551586A">'[4]AUS Emp. by industry'!$J$1:$J$10,'[4]AUS Emp. by industry'!$J$11:$J$44</definedName>
    <definedName name="A2551587C">'[4]AUS Emp. by industry'!$K$1:$K$10,'[4]AUS Emp. by industry'!$K$11:$K$44</definedName>
    <definedName name="A2551588F">'[4]AUS Emp. by industry'!$L$1:$L$10,'[4]AUS Emp. by industry'!$L$11:$L$44</definedName>
    <definedName name="A2551589J">'[4]AUS Emp. by industry'!$M$1:$M$10,'[4]AUS Emp. by industry'!$M$11:$M$44</definedName>
    <definedName name="A2551590T">'[4]AUS Emp. by industry'!$N$1:$N$10,'[4]AUS Emp. by industry'!$N$11:$N$44</definedName>
    <definedName name="A2551591V">'[4]AUS Emp. by industry'!$O$1:$O$10,'[4]AUS Emp. by industry'!$O$11:$O$44</definedName>
    <definedName name="A2551592W">'[4]AUS Emp. by industry'!$P$1:$P$10,'[4]AUS Emp. by industry'!$P$11:$P$44</definedName>
    <definedName name="A2551593X">'[4]AUS Emp. by industry'!$Q$1:$Q$10,'[4]AUS Emp. by industry'!$Q$11:$Q$44</definedName>
    <definedName name="A2551594A">'[4]AUS Emp. by industry'!$R$1:$R$10,'[4]AUS Emp. by industry'!$R$11:$R$44</definedName>
    <definedName name="A2551595C">'[4]AUS Emp. by industry'!$S$1:$S$10,'[4]AUS Emp. by industry'!$S$11:$S$44</definedName>
    <definedName name="A2551596F">'[4]AUS Emp. by industry'!$T$1:$T$10,'[4]AUS Emp. by industry'!$T$11:$T$44</definedName>
    <definedName name="A2551597J" localSheetId="0">'[4]AUS Emp. by industry'!#REF!,'[4]AUS Emp. by industry'!#REF!</definedName>
    <definedName name="A2551597J">'[4]AUS Emp. by industry'!#REF!,'[4]AUS Emp. by industry'!#REF!</definedName>
    <definedName name="A2551597J_Data" localSheetId="0">'[4]AUS Emp. by industry'!#REF!</definedName>
    <definedName name="A2551597J_Data">'[4]AUS Emp. by industry'!#REF!</definedName>
    <definedName name="A2551597J_Latest" localSheetId="0">'[4]AUS Emp. by industry'!#REF!</definedName>
    <definedName name="A2551597J_Latest">'[4]AUS Emp. by industry'!#REF!</definedName>
    <definedName name="A2551598K" localSheetId="0">'[4]AUS Emp. by industry'!#REF!,'[4]AUS Emp. by industry'!#REF!</definedName>
    <definedName name="A2551598K">'[4]AUS Emp. by industry'!#REF!,'[4]AUS Emp. by industry'!#REF!</definedName>
    <definedName name="A2551598K_Data" localSheetId="0">'[4]AUS Emp. by industry'!#REF!</definedName>
    <definedName name="A2551598K_Data">'[4]AUS Emp. by industry'!#REF!</definedName>
    <definedName name="A2551598K_Latest" localSheetId="0">'[4]AUS Emp. by industry'!#REF!</definedName>
    <definedName name="A2551598K_Latest">'[4]AUS Emp. by industry'!#REF!</definedName>
    <definedName name="A2551599L" localSheetId="0">'[4]AUS Emp. by industry'!#REF!,'[4]AUS Emp. by industry'!#REF!</definedName>
    <definedName name="A2551599L">'[4]AUS Emp. by industry'!#REF!,'[4]AUS Emp. by industry'!#REF!</definedName>
    <definedName name="A2551599L_Data" localSheetId="0">'[4]AUS Emp. by industry'!#REF!</definedName>
    <definedName name="A2551599L_Data">'[4]AUS Emp. by industry'!#REF!</definedName>
    <definedName name="A2551599L_Latest" localSheetId="0">'[4]AUS Emp. by industry'!#REF!</definedName>
    <definedName name="A2551599L_Latest">'[4]AUS Emp. by industry'!#REF!</definedName>
    <definedName name="A2551600K" localSheetId="0">'[4]AUS Emp. by industry'!#REF!,'[4]AUS Emp. by industry'!#REF!</definedName>
    <definedName name="A2551600K">'[4]AUS Emp. by industry'!#REF!,'[4]AUS Emp. by industry'!#REF!</definedName>
    <definedName name="A2551600K_Data" localSheetId="0">'[4]AUS Emp. by industry'!#REF!</definedName>
    <definedName name="A2551600K_Data">'[4]AUS Emp. by industry'!#REF!</definedName>
    <definedName name="A2551600K_Latest" localSheetId="0">'[4]AUS Emp. by industry'!#REF!</definedName>
    <definedName name="A2551600K_Latest">'[4]AUS Emp. by industry'!#REF!</definedName>
    <definedName name="A2551601L" localSheetId="0">'[4]AUS Emp. by industry'!#REF!,'[4]AUS Emp. by industry'!#REF!</definedName>
    <definedName name="A2551601L">'[4]AUS Emp. by industry'!#REF!,'[4]AUS Emp. by industry'!#REF!</definedName>
    <definedName name="A2551601L_Data" localSheetId="0">'[4]AUS Emp. by industry'!#REF!</definedName>
    <definedName name="A2551601L_Data">'[4]AUS Emp. by industry'!#REF!</definedName>
    <definedName name="A2551601L_Latest" localSheetId="0">'[4]AUS Emp. by industry'!#REF!</definedName>
    <definedName name="A2551601L_Latest">'[4]AUS Emp. by industry'!#REF!</definedName>
    <definedName name="A2551602R" localSheetId="0">'[4]AUS Emp. by industry'!#REF!,'[4]AUS Emp. by industry'!#REF!</definedName>
    <definedName name="A2551602R">'[4]AUS Emp. by industry'!#REF!,'[4]AUS Emp. by industry'!#REF!</definedName>
    <definedName name="A2551602R_Data" localSheetId="0">'[4]AUS Emp. by industry'!#REF!</definedName>
    <definedName name="A2551602R_Data">'[4]AUS Emp. by industry'!#REF!</definedName>
    <definedName name="A2551602R_Latest" localSheetId="0">'[4]AUS Emp. by industry'!#REF!</definedName>
    <definedName name="A2551602R_Latest">'[4]AUS Emp. by industry'!#REF!</definedName>
    <definedName name="A2551603T" localSheetId="0">'[4]AUS Emp. by industry'!#REF!,'[4]AUS Emp. by industry'!#REF!</definedName>
    <definedName name="A2551603T">'[4]AUS Emp. by industry'!#REF!,'[4]AUS Emp. by industry'!#REF!</definedName>
    <definedName name="A2551603T_Data" localSheetId="0">'[4]AUS Emp. by industry'!#REF!</definedName>
    <definedName name="A2551603T_Data">'[4]AUS Emp. by industry'!#REF!</definedName>
    <definedName name="A2551603T_Latest" localSheetId="0">'[4]AUS Emp. by industry'!#REF!</definedName>
    <definedName name="A2551603T_Latest">'[4]AUS Emp. by industry'!#REF!</definedName>
    <definedName name="A2551604V" localSheetId="0">'[4]AUS Emp. by industry'!#REF!,'[4]AUS Emp. by industry'!#REF!</definedName>
    <definedName name="A2551604V">'[4]AUS Emp. by industry'!#REF!,'[4]AUS Emp. by industry'!#REF!</definedName>
    <definedName name="A2551604V_Data" localSheetId="0">'[4]AUS Emp. by industry'!#REF!</definedName>
    <definedName name="A2551604V_Data">'[4]AUS Emp. by industry'!#REF!</definedName>
    <definedName name="A2551604V_Latest" localSheetId="0">'[4]AUS Emp. by industry'!#REF!</definedName>
    <definedName name="A2551604V_Latest">'[4]AUS Emp. by industry'!#REF!</definedName>
    <definedName name="A2551605W" localSheetId="0">'[4]AUS Emp. by industry'!#REF!,'[4]AUS Emp. by industry'!#REF!</definedName>
    <definedName name="A2551605W">'[4]AUS Emp. by industry'!#REF!,'[4]AUS Emp. by industry'!#REF!</definedName>
    <definedName name="A2551605W_Data" localSheetId="0">'[4]AUS Emp. by industry'!#REF!</definedName>
    <definedName name="A2551605W_Data">'[4]AUS Emp. by industry'!#REF!</definedName>
    <definedName name="A2551605W_Latest" localSheetId="0">'[4]AUS Emp. by industry'!#REF!</definedName>
    <definedName name="A2551605W_Latest">'[4]AUS Emp. by industry'!#REF!</definedName>
    <definedName name="A2551606X" localSheetId="0">'[4]AUS Emp. by industry'!#REF!,'[4]AUS Emp. by industry'!#REF!</definedName>
    <definedName name="A2551606X">'[4]AUS Emp. by industry'!#REF!,'[4]AUS Emp. by industry'!#REF!</definedName>
    <definedName name="A2551606X_Data" localSheetId="0">'[4]AUS Emp. by industry'!#REF!</definedName>
    <definedName name="A2551606X_Data">'[4]AUS Emp. by industry'!#REF!</definedName>
    <definedName name="A2551606X_Latest" localSheetId="0">'[4]AUS Emp. by industry'!#REF!</definedName>
    <definedName name="A2551606X_Latest">'[4]AUS Emp. by industry'!#REF!</definedName>
    <definedName name="A2551607A" localSheetId="0">'[4]AUS Emp. by industry'!#REF!,'[4]AUS Emp. by industry'!#REF!</definedName>
    <definedName name="A2551607A">'[4]AUS Emp. by industry'!#REF!,'[4]AUS Emp. by industry'!#REF!</definedName>
    <definedName name="A2551607A_Data" localSheetId="0">'[4]AUS Emp. by industry'!#REF!</definedName>
    <definedName name="A2551607A_Data">'[4]AUS Emp. by industry'!#REF!</definedName>
    <definedName name="A2551607A_Latest" localSheetId="0">'[4]AUS Emp. by industry'!#REF!</definedName>
    <definedName name="A2551607A_Latest">'[4]AUS Emp. by industry'!#REF!</definedName>
    <definedName name="A2551608C" localSheetId="0">'[4]AUS Emp. by industry'!#REF!,'[4]AUS Emp. by industry'!#REF!</definedName>
    <definedName name="A2551608C">'[4]AUS Emp. by industry'!#REF!,'[4]AUS Emp. by industry'!#REF!</definedName>
    <definedName name="A2551608C_Data" localSheetId="0">'[4]AUS Emp. by industry'!#REF!</definedName>
    <definedName name="A2551608C_Data">'[4]AUS Emp. by industry'!#REF!</definedName>
    <definedName name="A2551608C_Latest" localSheetId="0">'[4]AUS Emp. by industry'!#REF!</definedName>
    <definedName name="A2551608C_Latest">'[4]AUS Emp. by industry'!#REF!</definedName>
    <definedName name="A2551609F" localSheetId="0">'[4]AUS Emp. by industry'!#REF!,'[4]AUS Emp. by industry'!#REF!</definedName>
    <definedName name="A2551609F">'[4]AUS Emp. by industry'!#REF!,'[4]AUS Emp. by industry'!#REF!</definedName>
    <definedName name="A2551609F_Data" localSheetId="0">'[4]AUS Emp. by industry'!#REF!</definedName>
    <definedName name="A2551609F_Data">'[4]AUS Emp. by industry'!#REF!</definedName>
    <definedName name="A2551609F_Latest" localSheetId="0">'[4]AUS Emp. by industry'!#REF!</definedName>
    <definedName name="A2551609F_Latest">'[4]AUS Emp. by industry'!#REF!</definedName>
    <definedName name="A2551610R" localSheetId="0">'[4]AUS Emp. by industry'!#REF!,'[4]AUS Emp. by industry'!#REF!</definedName>
    <definedName name="A2551610R">'[4]AUS Emp. by industry'!#REF!,'[4]AUS Emp. by industry'!#REF!</definedName>
    <definedName name="A2551610R_Data" localSheetId="0">'[4]AUS Emp. by industry'!#REF!</definedName>
    <definedName name="A2551610R_Data">'[4]AUS Emp. by industry'!#REF!</definedName>
    <definedName name="A2551610R_Latest" localSheetId="0">'[4]AUS Emp. by industry'!#REF!</definedName>
    <definedName name="A2551610R_Latest">'[4]AUS Emp. by industry'!#REF!</definedName>
    <definedName name="A2551611T" localSheetId="0">'[4]AUS Emp. by industry'!#REF!,'[4]AUS Emp. by industry'!#REF!</definedName>
    <definedName name="A2551611T">'[4]AUS Emp. by industry'!#REF!,'[4]AUS Emp. by industry'!#REF!</definedName>
    <definedName name="A2551611T_Data" localSheetId="0">'[4]AUS Emp. by industry'!#REF!</definedName>
    <definedName name="A2551611T_Data">'[4]AUS Emp. by industry'!#REF!</definedName>
    <definedName name="A2551611T_Latest" localSheetId="0">'[4]AUS Emp. by industry'!#REF!</definedName>
    <definedName name="A2551611T_Latest">'[4]AUS Emp. by industry'!#REF!</definedName>
    <definedName name="A2551612V" localSheetId="0">'[4]AUS Emp. by industry'!#REF!,'[4]AUS Emp. by industry'!#REF!</definedName>
    <definedName name="A2551612V">'[4]AUS Emp. by industry'!#REF!,'[4]AUS Emp. by industry'!#REF!</definedName>
    <definedName name="A2551612V_Data" localSheetId="0">'[4]AUS Emp. by industry'!#REF!</definedName>
    <definedName name="A2551612V_Data">'[4]AUS Emp. by industry'!#REF!</definedName>
    <definedName name="A2551612V_Latest" localSheetId="0">'[4]AUS Emp. by industry'!#REF!</definedName>
    <definedName name="A2551612V_Latest">'[4]AUS Emp. by industry'!#REF!</definedName>
    <definedName name="A2551613W" localSheetId="0">'[4]AUS Emp. by industry'!#REF!,'[4]AUS Emp. by industry'!#REF!</definedName>
    <definedName name="A2551613W">'[4]AUS Emp. by industry'!#REF!,'[4]AUS Emp. by industry'!#REF!</definedName>
    <definedName name="A2551613W_Data" localSheetId="0">'[4]AUS Emp. by industry'!#REF!</definedName>
    <definedName name="A2551613W_Data">'[4]AUS Emp. by industry'!#REF!</definedName>
    <definedName name="A2551613W_Latest" localSheetId="0">'[4]AUS Emp. by industry'!#REF!</definedName>
    <definedName name="A2551613W_Latest">'[4]AUS Emp. by industry'!#REF!</definedName>
    <definedName name="A2551614X" localSheetId="0">'[4]AUS Emp. by industry'!#REF!,'[4]AUS Emp. by industry'!#REF!</definedName>
    <definedName name="A2551614X">'[4]AUS Emp. by industry'!#REF!,'[4]AUS Emp. by industry'!#REF!</definedName>
    <definedName name="A2551614X_Data" localSheetId="0">'[4]AUS Emp. by industry'!#REF!</definedName>
    <definedName name="A2551614X_Data">'[4]AUS Emp. by industry'!#REF!</definedName>
    <definedName name="A2551614X_Latest" localSheetId="0">'[4]AUS Emp. by industry'!#REF!</definedName>
    <definedName name="A2551614X_Latest">'[4]AUS Emp. by industry'!#REF!</definedName>
    <definedName name="A2551615A" localSheetId="0">'[4]AUS Emp. by industry'!#REF!,'[4]AUS Emp. by industry'!#REF!</definedName>
    <definedName name="A2551615A">'[4]AUS Emp. by industry'!#REF!,'[4]AUS Emp. by industry'!#REF!</definedName>
    <definedName name="A2551615A_Data" localSheetId="0">'[4]AUS Emp. by industry'!#REF!</definedName>
    <definedName name="A2551615A_Data">'[4]AUS Emp. by industry'!#REF!</definedName>
    <definedName name="A2551615A_Latest" localSheetId="0">'[4]AUS Emp. by industry'!#REF!</definedName>
    <definedName name="A2551615A_Latest">'[4]AUS Emp. by industry'!#REF!</definedName>
    <definedName name="A2551616C" localSheetId="0">'[4]AUS Emp. by industry'!#REF!,'[4]AUS Emp. by industry'!#REF!</definedName>
    <definedName name="A2551616C">'[4]AUS Emp. by industry'!#REF!,'[4]AUS Emp. by industry'!#REF!</definedName>
    <definedName name="A2551616C_Data" localSheetId="0">'[4]AUS Emp. by industry'!#REF!</definedName>
    <definedName name="A2551616C_Data">'[4]AUS Emp. by industry'!#REF!</definedName>
    <definedName name="A2551616C_Latest" localSheetId="0">'[4]AUS Emp. by industry'!#REF!</definedName>
    <definedName name="A2551616C_Latest">'[4]AUS Emp. by industry'!#REF!</definedName>
    <definedName name="A2551617F" localSheetId="0">'[4]AUS Emp. by industry'!#REF!,'[4]AUS Emp. by industry'!#REF!</definedName>
    <definedName name="A2551617F">'[4]AUS Emp. by industry'!#REF!,'[4]AUS Emp. by industry'!#REF!</definedName>
    <definedName name="A2551617F_Data" localSheetId="0">'[4]AUS Emp. by industry'!#REF!</definedName>
    <definedName name="A2551617F_Data">'[4]AUS Emp. by industry'!#REF!</definedName>
    <definedName name="A2551617F_Latest" localSheetId="0">'[4]AUS Emp. by industry'!#REF!</definedName>
    <definedName name="A2551617F_Latest">'[4]AUS Emp. by industry'!#REF!</definedName>
    <definedName name="A2551618J" localSheetId="0">'[4]AUS Emp. by industry'!#REF!,'[4]AUS Emp. by industry'!#REF!</definedName>
    <definedName name="A2551618J">'[4]AUS Emp. by industry'!#REF!,'[4]AUS Emp. by industry'!#REF!</definedName>
    <definedName name="A2551618J_Data" localSheetId="0">'[4]AUS Emp. by industry'!#REF!</definedName>
    <definedName name="A2551618J_Data">'[4]AUS Emp. by industry'!#REF!</definedName>
    <definedName name="A2551618J_Latest" localSheetId="0">'[4]AUS Emp. by industry'!#REF!</definedName>
    <definedName name="A2551618J_Latest">'[4]AUS Emp. by industry'!#REF!</definedName>
    <definedName name="A2551619K" localSheetId="0">'[4]AUS Emp. by industry'!#REF!,'[4]AUS Emp. by industry'!#REF!</definedName>
    <definedName name="A2551619K">'[4]AUS Emp. by industry'!#REF!,'[4]AUS Emp. by industry'!#REF!</definedName>
    <definedName name="A2551619K_Data" localSheetId="0">'[4]AUS Emp. by industry'!#REF!</definedName>
    <definedName name="A2551619K_Data">'[4]AUS Emp. by industry'!#REF!</definedName>
    <definedName name="A2551619K_Latest" localSheetId="0">'[4]AUS Emp. by industry'!#REF!</definedName>
    <definedName name="A2551619K_Latest">'[4]AUS Emp. by industry'!#REF!</definedName>
    <definedName name="A2551620V" localSheetId="0">'[4]AUS Emp. by industry'!#REF!,'[4]AUS Emp. by industry'!#REF!</definedName>
    <definedName name="A2551620V">'[4]AUS Emp. by industry'!#REF!,'[4]AUS Emp. by industry'!#REF!</definedName>
    <definedName name="A2551620V_Data" localSheetId="0">'[4]AUS Emp. by industry'!#REF!</definedName>
    <definedName name="A2551620V_Data">'[4]AUS Emp. by industry'!#REF!</definedName>
    <definedName name="A2551620V_Latest" localSheetId="0">'[4]AUS Emp. by industry'!#REF!</definedName>
    <definedName name="A2551620V_Latest">'[4]AUS Emp. by industry'!#REF!</definedName>
    <definedName name="A2551621W" localSheetId="0">'[4]AUS Emp. by industry'!#REF!,'[4]AUS Emp. by industry'!#REF!</definedName>
    <definedName name="A2551621W">'[4]AUS Emp. by industry'!#REF!,'[4]AUS Emp. by industry'!#REF!</definedName>
    <definedName name="A2551621W_Data" localSheetId="0">'[4]AUS Emp. by industry'!#REF!</definedName>
    <definedName name="A2551621W_Data">'[4]AUS Emp. by industry'!#REF!</definedName>
    <definedName name="A2551621W_Latest" localSheetId="0">'[4]AUS Emp. by industry'!#REF!</definedName>
    <definedName name="A2551621W_Latest">'[4]AUS Emp. by industry'!#REF!</definedName>
    <definedName name="A2551622X" localSheetId="0">'[4]AUS Emp. by industry'!#REF!,'[4]AUS Emp. by industry'!#REF!</definedName>
    <definedName name="A2551622X">'[4]AUS Emp. by industry'!#REF!,'[4]AUS Emp. by industry'!#REF!</definedName>
    <definedName name="A2551622X_Data" localSheetId="0">'[4]AUS Emp. by industry'!#REF!</definedName>
    <definedName name="A2551622X_Data">'[4]AUS Emp. by industry'!#REF!</definedName>
    <definedName name="A2551622X_Latest" localSheetId="0">'[4]AUS Emp. by industry'!#REF!</definedName>
    <definedName name="A2551622X_Latest">'[4]AUS Emp. by industry'!#REF!</definedName>
    <definedName name="A2551623A" localSheetId="0">'[4]AUS Emp. by industry'!#REF!,'[4]AUS Emp. by industry'!#REF!</definedName>
    <definedName name="A2551623A">'[4]AUS Emp. by industry'!#REF!,'[4]AUS Emp. by industry'!#REF!</definedName>
    <definedName name="A2551623A_Data" localSheetId="0">'[4]AUS Emp. by industry'!#REF!</definedName>
    <definedName name="A2551623A_Data">'[4]AUS Emp. by industry'!#REF!</definedName>
    <definedName name="A2551623A_Latest" localSheetId="0">'[4]AUS Emp. by industry'!#REF!</definedName>
    <definedName name="A2551623A_Latest">'[4]AUS Emp. by industry'!#REF!</definedName>
    <definedName name="A2551624C" localSheetId="0">'[4]AUS Emp. by industry'!#REF!,'[4]AUS Emp. by industry'!#REF!</definedName>
    <definedName name="A2551624C">'[4]AUS Emp. by industry'!#REF!,'[4]AUS Emp. by industry'!#REF!</definedName>
    <definedName name="A2551624C_Data" localSheetId="0">'[4]AUS Emp. by industry'!#REF!</definedName>
    <definedName name="A2551624C_Data">'[4]AUS Emp. by industry'!#REF!</definedName>
    <definedName name="A2551624C_Latest" localSheetId="0">'[4]AUS Emp. by industry'!#REF!</definedName>
    <definedName name="A2551624C_Latest">'[4]AUS Emp. by industry'!#REF!</definedName>
    <definedName name="A2551625F" localSheetId="0">'[4]AUS Emp. by industry'!#REF!,'[4]AUS Emp. by industry'!#REF!</definedName>
    <definedName name="A2551625F">'[4]AUS Emp. by industry'!#REF!,'[4]AUS Emp. by industry'!#REF!</definedName>
    <definedName name="A2551625F_Data" localSheetId="0">'[4]AUS Emp. by industry'!#REF!</definedName>
    <definedName name="A2551625F_Data">'[4]AUS Emp. by industry'!#REF!</definedName>
    <definedName name="A2551625F_Latest" localSheetId="0">'[4]AUS Emp. by industry'!#REF!</definedName>
    <definedName name="A2551625F_Latest">'[4]AUS Emp. by industry'!#REF!</definedName>
    <definedName name="A2551626J" localSheetId="0">'[4]AUS Emp. by industry'!#REF!,'[4]AUS Emp. by industry'!#REF!</definedName>
    <definedName name="A2551626J">'[4]AUS Emp. by industry'!#REF!,'[4]AUS Emp. by industry'!#REF!</definedName>
    <definedName name="A2551626J_Data" localSheetId="0">'[4]AUS Emp. by industry'!#REF!</definedName>
    <definedName name="A2551626J_Data">'[4]AUS Emp. by industry'!#REF!</definedName>
    <definedName name="A2551626J_Latest" localSheetId="0">'[4]AUS Emp. by industry'!#REF!</definedName>
    <definedName name="A2551626J_Latest">'[4]AUS Emp. by industry'!#REF!</definedName>
    <definedName name="A2551627K" localSheetId="0">'[4]AUS Emp. by industry'!#REF!,'[4]AUS Emp. by industry'!#REF!</definedName>
    <definedName name="A2551627K">'[4]AUS Emp. by industry'!#REF!,'[4]AUS Emp. by industry'!#REF!</definedName>
    <definedName name="A2551627K_Data" localSheetId="0">'[4]AUS Emp. by industry'!#REF!</definedName>
    <definedName name="A2551627K_Data">'[4]AUS Emp. by industry'!#REF!</definedName>
    <definedName name="A2551627K_Latest" localSheetId="0">'[4]AUS Emp. by industry'!#REF!</definedName>
    <definedName name="A2551627K_Latest">'[4]AUS Emp. by industry'!#REF!</definedName>
    <definedName name="A2551628L" localSheetId="0">'[4]AUS Emp. by industry'!#REF!,'[4]AUS Emp. by industry'!#REF!</definedName>
    <definedName name="A2551628L">'[4]AUS Emp. by industry'!#REF!,'[4]AUS Emp. by industry'!#REF!</definedName>
    <definedName name="A2551628L_Data" localSheetId="0">'[4]AUS Emp. by industry'!#REF!</definedName>
    <definedName name="A2551628L_Data">'[4]AUS Emp. by industry'!#REF!</definedName>
    <definedName name="A2551628L_Latest" localSheetId="0">'[4]AUS Emp. by industry'!#REF!</definedName>
    <definedName name="A2551628L_Latest">'[4]AUS Emp. by industry'!#REF!</definedName>
    <definedName name="A2551629R" localSheetId="0">'[4]AUS Emp. by industry'!#REF!,'[4]AUS Emp. by industry'!#REF!</definedName>
    <definedName name="A2551629R">'[4]AUS Emp. by industry'!#REF!,'[4]AUS Emp. by industry'!#REF!</definedName>
    <definedName name="A2551629R_Data" localSheetId="0">'[4]AUS Emp. by industry'!#REF!</definedName>
    <definedName name="A2551629R_Data">'[4]AUS Emp. by industry'!#REF!</definedName>
    <definedName name="A2551629R_Latest" localSheetId="0">'[4]AUS Emp. by industry'!#REF!</definedName>
    <definedName name="A2551629R_Latest">'[4]AUS Emp. by industry'!#REF!</definedName>
    <definedName name="A2551630X" localSheetId="0">'[4]AUS Emp. by industry'!#REF!,'[4]AUS Emp. by industry'!#REF!</definedName>
    <definedName name="A2551630X">'[4]AUS Emp. by industry'!#REF!,'[4]AUS Emp. by industry'!#REF!</definedName>
    <definedName name="A2551630X_Data" localSheetId="0">'[4]AUS Emp. by industry'!#REF!</definedName>
    <definedName name="A2551630X_Data">'[4]AUS Emp. by industry'!#REF!</definedName>
    <definedName name="A2551630X_Latest" localSheetId="0">'[4]AUS Emp. by industry'!#REF!</definedName>
    <definedName name="A2551630X_Latest">'[4]AUS Emp. by industry'!#REF!</definedName>
    <definedName name="A2551631A" localSheetId="0">'[4]AUS Emp. by industry'!#REF!,'[4]AUS Emp. by industry'!#REF!</definedName>
    <definedName name="A2551631A">'[4]AUS Emp. by industry'!#REF!,'[4]AUS Emp. by industry'!#REF!</definedName>
    <definedName name="A2551631A_Data" localSheetId="0">'[4]AUS Emp. by industry'!#REF!</definedName>
    <definedName name="A2551631A_Data">'[4]AUS Emp. by industry'!#REF!</definedName>
    <definedName name="A2551631A_Latest" localSheetId="0">'[4]AUS Emp. by industry'!#REF!</definedName>
    <definedName name="A2551631A_Latest">'[4]AUS Emp. by industry'!#REF!</definedName>
    <definedName name="A2551632C" localSheetId="0">'[4]AUS Emp. by industry'!#REF!,'[4]AUS Emp. by industry'!#REF!</definedName>
    <definedName name="A2551632C">'[4]AUS Emp. by industry'!#REF!,'[4]AUS Emp. by industry'!#REF!</definedName>
    <definedName name="A2551632C_Data" localSheetId="0">'[4]AUS Emp. by industry'!#REF!</definedName>
    <definedName name="A2551632C_Data">'[4]AUS Emp. by industry'!#REF!</definedName>
    <definedName name="A2551632C_Latest" localSheetId="0">'[4]AUS Emp. by industry'!#REF!</definedName>
    <definedName name="A2551632C_Latest">'[4]AUS Emp. by industry'!#REF!</definedName>
    <definedName name="A2551633F" localSheetId="0">'[4]AUS Emp. by industry'!#REF!,'[4]AUS Emp. by industry'!#REF!</definedName>
    <definedName name="A2551633F">'[4]AUS Emp. by industry'!#REF!,'[4]AUS Emp. by industry'!#REF!</definedName>
    <definedName name="A2551633F_Data" localSheetId="0">'[4]AUS Emp. by industry'!#REF!</definedName>
    <definedName name="A2551633F_Data">'[4]AUS Emp. by industry'!#REF!</definedName>
    <definedName name="A2551633F_Latest" localSheetId="0">'[4]AUS Emp. by industry'!#REF!</definedName>
    <definedName name="A2551633F_Latest">'[4]AUS Emp. by industry'!#REF!</definedName>
    <definedName name="A2551634J" localSheetId="0">'[4]AUS Emp. by industry'!#REF!,'[4]AUS Emp. by industry'!#REF!</definedName>
    <definedName name="A2551634J">'[4]AUS Emp. by industry'!#REF!,'[4]AUS Emp. by industry'!#REF!</definedName>
    <definedName name="A2551634J_Data" localSheetId="0">'[4]AUS Emp. by industry'!#REF!</definedName>
    <definedName name="A2551634J_Data">'[4]AUS Emp. by industry'!#REF!</definedName>
    <definedName name="A2551634J_Latest" localSheetId="0">'[4]AUS Emp. by industry'!#REF!</definedName>
    <definedName name="A2551634J_Latest">'[4]AUS Emp. by industry'!#REF!</definedName>
    <definedName name="A86150J">[5]Data1!$K$1:$K$10,[5]Data1!$K$11:$K$325</definedName>
    <definedName name="A86151K">[5]Data1!$AL$1:$AL$10,[5]Data1!$AL$11:$AL$325</definedName>
    <definedName name="A86152L">[5]Data1!$BM$1:$BM$10,[5]Data1!$BM$11:$BM$325</definedName>
    <definedName name="A86153R">[5]Data1!$CN$1:$CN$10,[5]Data1!$CN$11:$CN$325</definedName>
    <definedName name="A86154T">[5]Data1!$DO$1:$DO$10,[5]Data1!$DO$11:$DO$325</definedName>
    <definedName name="A86155V">[5]Data1!$EP$1:$EP$10,[5]Data1!$EP$11:$EP$325</definedName>
    <definedName name="A86156W">[5]Data1!$FQ$1:$FQ$10,[5]Data1!$FQ$11:$FQ$325</definedName>
    <definedName name="A86157X">[5]Data1!$GR$1:$GR$10,[5]Data1!$GR$11:$GR$325</definedName>
    <definedName name="A86158A">[5]Data1!$HS$1:$HS$10,[5]Data1!$HS$11:$HS$325</definedName>
    <definedName name="A86159C">[5]Data2!$CG$1:$CG$10,[5]Data2!$CG$11:$CG$325</definedName>
    <definedName name="A86160L">[5]Data2!$D$1:$D$10,[5]Data2!$D$11:$D$325</definedName>
    <definedName name="A86161R">[5]Data2!$AE$1:$AE$10,[5]Data2!$AE$11:$AE$325</definedName>
    <definedName name="A86162T">[5]Data2!$BF$1:$BF$10,[5]Data2!$BF$11:$BF$325</definedName>
    <definedName name="A86163V">[5]Data1!$L$1:$L$10,[5]Data1!$L$11:$L$325</definedName>
    <definedName name="A86164W">[5]Data1!$AM$1:$AM$10,[5]Data1!$AM$11:$AM$325</definedName>
    <definedName name="A86165X">[5]Data1!$BN$1:$BN$10,[5]Data1!$BN$11:$BN$325</definedName>
    <definedName name="A86166A">[5]Data1!$CO$1:$CO$10,[5]Data1!$CO$11:$CO$325</definedName>
    <definedName name="A86167C">[5]Data1!$DP$1:$DP$10,[5]Data1!$DP$11:$DP$325</definedName>
    <definedName name="A86168F">[5]Data1!$EQ$1:$EQ$10,[5]Data1!$EQ$11:$EQ$325</definedName>
    <definedName name="A86169J">[5]Data1!$FR$1:$FR$10,[5]Data1!$FR$11:$FR$325</definedName>
    <definedName name="A86170T">[5]Data1!$GS$1:$GS$10,[5]Data1!$GS$11:$GS$325</definedName>
    <definedName name="A86171V">[5]Data1!$HT$1:$HT$10,[5]Data1!$HT$11:$HT$325</definedName>
    <definedName name="A86172W">[5]Data2!$CH$1:$CH$10,[5]Data2!$CH$11:$CH$325</definedName>
    <definedName name="A86173X">[5]Data2!$E$1:$E$10,[5]Data2!$E$11:$E$325</definedName>
    <definedName name="A86174A">[5]Data2!$AF$1:$AF$10,[5]Data2!$AF$11:$AF$325</definedName>
    <definedName name="A86175C">[5]Data2!$BG$1:$BG$10,[5]Data2!$BG$11:$BG$325</definedName>
    <definedName name="A86176F">[5]Data1!$M$1:$M$10,[5]Data1!$M$11:$M$325</definedName>
    <definedName name="A86177J">[5]Data1!$AN$1:$AN$10,[5]Data1!$AN$11:$AN$325</definedName>
    <definedName name="A86178K">[5]Data1!$BO$1:$BO$10,[5]Data1!$BO$11:$BO$325</definedName>
    <definedName name="A86179L">[5]Data1!$CP$1:$CP$10,[5]Data1!$CP$11:$CP$325</definedName>
    <definedName name="A86180W">[5]Data1!$DQ$1:$DQ$10,[5]Data1!$DQ$11:$DQ$325</definedName>
    <definedName name="A86181X">[5]Data1!$ER$1:$ER$10,[5]Data1!$ER$11:$ER$325</definedName>
    <definedName name="A86182A">[5]Data1!$FS$1:$FS$10,[5]Data1!$FS$11:$FS$325</definedName>
    <definedName name="A86183C">[5]Data1!$GT$1:$GT$10,[5]Data1!$GT$11:$GT$325</definedName>
    <definedName name="A86184F">[5]Data1!$HU$1:$HU$10,[5]Data1!$HU$11:$HU$325</definedName>
    <definedName name="A86185J">[5]Data2!$CI$1:$CI$10,[5]Data2!$CI$11:$CI$325</definedName>
    <definedName name="A86186K">[5]Data2!$F$1:$F$10,[5]Data2!$F$11:$F$325</definedName>
    <definedName name="A86187L">[5]Data2!$AG$1:$AG$10,[5]Data2!$AG$11:$AG$325</definedName>
    <definedName name="A86188R">[5]Data2!$BH$1:$BH$10,[5]Data2!$BH$11:$BH$325</definedName>
    <definedName name="A86189T">[5]Data1!$N$1:$N$10,[5]Data1!$N$11:$N$325</definedName>
    <definedName name="A86190A">[5]Data1!$AO$1:$AO$10,[5]Data1!$AO$11:$AO$325</definedName>
    <definedName name="A86191C">[5]Data1!$BP$1:$BP$10,[5]Data1!$BP$11:$BP$325</definedName>
    <definedName name="A86192F">[5]Data1!$CQ$1:$CQ$10,[5]Data1!$CQ$11:$CQ$325</definedName>
    <definedName name="A86193J">[5]Data1!$DR$1:$DR$10,[5]Data1!$DR$11:$DR$325</definedName>
    <definedName name="A86194K">[5]Data1!$ES$1:$ES$10,[5]Data1!$ES$11:$ES$325</definedName>
    <definedName name="A86195L">[5]Data1!$FT$1:$FT$10,[5]Data1!$FT$11:$FT$325</definedName>
    <definedName name="A86196R">[5]Data1!$GU$1:$GU$10,[5]Data1!$GU$11:$GU$325</definedName>
    <definedName name="A86197T">[5]Data1!$HV$1:$HV$10,[5]Data1!$HV$11:$HV$325</definedName>
    <definedName name="A86198V">[5]Data2!$CJ$1:$CJ$10,[5]Data2!$CJ$11:$CJ$325</definedName>
    <definedName name="A86199W">[5]Data2!$G$1:$G$10,[5]Data2!$G$11:$G$325</definedName>
    <definedName name="A86200V">[5]Data2!$AH$1:$AH$10,[5]Data2!$AH$11:$AH$325</definedName>
    <definedName name="A86201W">[5]Data2!$BI$1:$BI$10,[5]Data2!$BI$11:$BI$325</definedName>
    <definedName name="A86202X">[5]Data1!$O$1:$O$10,[5]Data1!$O$11:$O$325</definedName>
    <definedName name="A86203A">[5]Data1!$AP$1:$AP$10,[5]Data1!$AP$11:$AP$325</definedName>
    <definedName name="A86204C">[5]Data1!$BQ$1:$BQ$10,[5]Data1!$BQ$11:$BQ$325</definedName>
    <definedName name="A86205F">[5]Data1!$CR$1:$CR$10,[5]Data1!$CR$11:$CR$325</definedName>
    <definedName name="A86206J">[5]Data1!$DS$1:$DS$10,[5]Data1!$DS$11:$DS$325</definedName>
    <definedName name="A86207K">[5]Data1!$ET$1:$ET$10,[5]Data1!$ET$11:$ET$325</definedName>
    <definedName name="A86208L">[5]Data1!$FU$1:$FU$10,[5]Data1!$FU$11:$FU$325</definedName>
    <definedName name="A86209R">[5]Data1!$GV$1:$GV$10,[5]Data1!$GV$11:$GV$325</definedName>
    <definedName name="A86210X">[5]Data1!$HW$1:$HW$10,[5]Data1!$HW$11:$HW$325</definedName>
    <definedName name="A86211A">[5]Data2!$CK$1:$CK$10,[5]Data2!$CK$11:$CK$325</definedName>
    <definedName name="A86212C">[5]Data2!$H$1:$H$10,[5]Data2!$H$11:$H$325</definedName>
    <definedName name="A86213F">[5]Data2!$AI$1:$AI$10,[5]Data2!$AI$11:$AI$325</definedName>
    <definedName name="A86214J">[5]Data2!$BJ$1:$BJ$10,[5]Data2!$BJ$11:$BJ$325</definedName>
    <definedName name="A86215K">[5]Data1!$P$1:$P$10,[5]Data1!$P$11:$P$325</definedName>
    <definedName name="A86216L">[5]Data1!$AQ$1:$AQ$10,[5]Data1!$AQ$11:$AQ$325</definedName>
    <definedName name="A86217R">[5]Data1!$BR$1:$BR$10,[5]Data1!$BR$11:$BR$325</definedName>
    <definedName name="A86218T">[5]Data1!$CS$1:$CS$10,[5]Data1!$CS$11:$CS$325</definedName>
    <definedName name="A86219V">[5]Data1!$DT$1:$DT$10,[5]Data1!$DT$11:$DT$325</definedName>
    <definedName name="A86220C">[5]Data1!$EU$1:$EU$10,[5]Data1!$EU$11:$EU$325</definedName>
    <definedName name="A86221F">[5]Data1!$FV$1:$FV$10,[5]Data1!$FV$11:$FV$325</definedName>
    <definedName name="A86222J">[5]Data1!$GW$1:$GW$10,[5]Data1!$GW$11:$GW$325</definedName>
    <definedName name="A86223K">[5]Data1!$HX$1:$HX$10,[5]Data1!$HX$11:$HX$325</definedName>
    <definedName name="A86224L">[5]Data2!$CL$1:$CL$10,[5]Data2!$CL$11:$CL$325</definedName>
    <definedName name="A86225R">[5]Data2!$I$1:$I$10,[5]Data2!$I$11:$I$325</definedName>
    <definedName name="A86226T">[5]Data2!$AJ$1:$AJ$10,[5]Data2!$AJ$11:$AJ$325</definedName>
    <definedName name="A86227V">[5]Data2!$BK$1:$BK$10,[5]Data2!$BK$11:$BK$325</definedName>
    <definedName name="A86228W">[5]Data1!$Q$1:$Q$10,[5]Data1!$Q$11:$Q$325</definedName>
    <definedName name="A86229X">[5]Data1!$AR$1:$AR$10,[5]Data1!$AR$11:$AR$325</definedName>
    <definedName name="A86230J">[5]Data1!$BS$1:$BS$10,[5]Data1!$BS$11:$BS$325</definedName>
    <definedName name="A86231K">[5]Data1!$CT$1:$CT$10,[5]Data1!$CT$11:$CT$325</definedName>
    <definedName name="A86232L">[5]Data1!$DU$1:$DU$10,[5]Data1!$DU$11:$DU$325</definedName>
    <definedName name="A86233R">[5]Data1!$EV$1:$EV$10,[5]Data1!$EV$11:$EV$325</definedName>
    <definedName name="A86234T">[5]Data1!$FW$1:$FW$10,[5]Data1!$FW$11:$FW$325</definedName>
    <definedName name="A86235V">[5]Data1!$GX$1:$GX$10,[5]Data1!$GX$11:$GX$325</definedName>
    <definedName name="A86236W">[5]Data1!$HY$1:$HY$10,[5]Data1!$HY$11:$HY$325</definedName>
    <definedName name="A86237X">[5]Data2!$CM$1:$CM$10,[5]Data2!$CM$11:$CM$325</definedName>
    <definedName name="A86238A">[5]Data2!$J$1:$J$10,[5]Data2!$J$11:$J$325</definedName>
    <definedName name="A86239C">[5]Data2!$AK$1:$AK$10,[5]Data2!$AK$11:$AK$325</definedName>
    <definedName name="A86240L">[5]Data2!$BL$1:$BL$10,[5]Data2!$BL$11:$BL$325</definedName>
    <definedName name="A86241R">[5]Data1!$R$1:$R$10,[5]Data1!$R$11:$R$325</definedName>
    <definedName name="A86242T">[5]Data1!$AS$1:$AS$10,[5]Data1!$AS$11:$AS$325</definedName>
    <definedName name="A86243V">[5]Data1!$BT$1:$BT$10,[5]Data1!$BT$11:$BT$325</definedName>
    <definedName name="A86244W">[5]Data1!$CU$1:$CU$10,[5]Data1!$CU$11:$CU$325</definedName>
    <definedName name="A86245X">[5]Data1!$DV$1:$DV$10,[5]Data1!$DV$11:$DV$325</definedName>
    <definedName name="A86246A">[5]Data1!$EW$1:$EW$10,[5]Data1!$EW$11:$EW$325</definedName>
    <definedName name="A86247C">[5]Data1!$FX$1:$FX$10,[5]Data1!$FX$11:$FX$325</definedName>
    <definedName name="A86248F">[5]Data1!$GY$1:$GY$10,[5]Data1!$GY$11:$GY$325</definedName>
    <definedName name="A86249J">[5]Data1!$HZ$1:$HZ$10,[5]Data1!$HZ$11:$HZ$325</definedName>
    <definedName name="A86250T">[5]Data2!$CN$1:$CN$10,[5]Data2!$CN$11:$CN$325</definedName>
    <definedName name="A86251V">[5]Data2!$K$1:$K$10,[5]Data2!$K$11:$K$325</definedName>
    <definedName name="A86252W">[5]Data2!$AL$1:$AL$10,[5]Data2!$AL$11:$AL$325</definedName>
    <definedName name="A86253X">[5]Data2!$BM$1:$BM$10,[5]Data2!$BM$11:$BM$325</definedName>
    <definedName name="A86254A">[5]Data1!$S$1:$S$10,[5]Data1!$S$11:$S$325</definedName>
    <definedName name="A86255C">[5]Data1!$AT$1:$AT$10,[5]Data1!$AT$11:$AT$325</definedName>
    <definedName name="A86256F">[5]Data1!$BU$1:$BU$10,[5]Data1!$BU$11:$BU$325</definedName>
    <definedName name="A86257J">[5]Data1!$CV$1:$CV$10,[5]Data1!$CV$11:$CV$325</definedName>
    <definedName name="A86258K">[5]Data1!$DW$1:$DW$10,[5]Data1!$DW$11:$DW$325</definedName>
    <definedName name="A86259L">[5]Data1!$EX$1:$EX$10,[5]Data1!$EX$11:$EX$325</definedName>
    <definedName name="A86260W">[5]Data1!$FY$1:$FY$10,[5]Data1!$FY$11:$FY$325</definedName>
    <definedName name="A86261X">[5]Data1!$GZ$1:$GZ$10,[5]Data1!$GZ$11:$GZ$325</definedName>
    <definedName name="A86262A">[5]Data1!$IA$1:$IA$10,[5]Data1!$IA$11:$IA$325</definedName>
    <definedName name="A86263C">[5]Data2!$CO$1:$CO$10,[5]Data2!$CO$11:$CO$325</definedName>
    <definedName name="A86264F">[5]Data2!$L$1:$L$10,[5]Data2!$L$11:$L$325</definedName>
    <definedName name="A86265J">[5]Data2!$AM$1:$AM$10,[5]Data2!$AM$11:$AM$325</definedName>
    <definedName name="A86266K">[5]Data2!$BN$1:$BN$10,[5]Data2!$BN$11:$BN$325</definedName>
    <definedName name="A86657V">[5]Data1!$T$1:$T$10,[5]Data1!$T$11:$T$325</definedName>
    <definedName name="A86658W">[5]Data1!$AU$1:$AU$10,[5]Data1!$AU$11:$AU$325</definedName>
    <definedName name="A86659X">[5]Data1!$BV$1:$BV$10,[5]Data1!$BV$11:$BV$325</definedName>
    <definedName name="A86660J">[5]Data1!$CW$1:$CW$10,[5]Data1!$CW$11:$CW$325</definedName>
    <definedName name="A86661K">[5]Data1!$DX$1:$DX$10,[5]Data1!$DX$11:$DX$325</definedName>
    <definedName name="A86662L">[5]Data1!$EY$1:$EY$10,[5]Data1!$EY$11:$EY$325</definedName>
    <definedName name="A86663R">[5]Data1!$FZ$1:$FZ$10,[5]Data1!$FZ$11:$FZ$325</definedName>
    <definedName name="A86664T">[5]Data1!$HA$1:$HA$10,[5]Data1!$HA$11:$HA$325</definedName>
    <definedName name="A86665V">[5]Data1!$IB$1:$IB$10,[5]Data1!$IB$11:$IB$325</definedName>
    <definedName name="A86666W">[5]Data2!$CP$1:$CP$10,[5]Data2!$CP$11:$CP$325</definedName>
    <definedName name="A86667X">[5]Data2!$M$1:$M$10,[5]Data2!$M$11:$M$325</definedName>
    <definedName name="A86668A">[5]Data2!$AN$1:$AN$10,[5]Data2!$AN$11:$AN$325</definedName>
    <definedName name="A86669C">[5]Data2!$BO$1:$BO$10,[5]Data2!$BO$11:$BO$325</definedName>
    <definedName name="A86670L">[5]Data1!$U$1:$U$10,[5]Data1!$U$11:$U$325</definedName>
    <definedName name="A86671R">[5]Data1!$AV$1:$AV$10,[5]Data1!$AV$11:$AV$325</definedName>
    <definedName name="A86672T">[5]Data1!$BW$1:$BW$10,[5]Data1!$BW$11:$BW$325</definedName>
    <definedName name="A86673V">[5]Data1!$CX$1:$CX$10,[5]Data1!$CX$11:$CX$325</definedName>
    <definedName name="A86674W">[5]Data1!$DY$1:$DY$10,[5]Data1!$DY$11:$DY$325</definedName>
    <definedName name="A86675X">[5]Data1!$EZ$1:$EZ$10,[5]Data1!$EZ$11:$EZ$325</definedName>
    <definedName name="A86676A">[5]Data1!$GA$1:$GA$10,[5]Data1!$GA$11:$GA$325</definedName>
    <definedName name="A86677C">[5]Data1!$HB$1:$HB$10,[5]Data1!$HB$11:$HB$325</definedName>
    <definedName name="A86678F">[5]Data1!$IC$1:$IC$10,[5]Data1!$IC$11:$IC$325</definedName>
    <definedName name="A86679J">[5]Data2!$CQ$1:$CQ$10,[5]Data2!$CQ$11:$CQ$325</definedName>
    <definedName name="A86680T">[5]Data2!$N$1:$N$10,[5]Data2!$N$11:$N$325</definedName>
    <definedName name="A86681V">[5]Data2!$AO$1:$AO$10,[5]Data2!$AO$11:$AO$325</definedName>
    <definedName name="A86682W">[5]Data2!$BP$1:$BP$10,[5]Data2!$BP$11:$BP$325</definedName>
    <definedName name="A86683X">[5]Data1!$V$1:$V$10,[5]Data1!$V$11:$V$325</definedName>
    <definedName name="A86684A">[5]Data1!$AW$1:$AW$10,[5]Data1!$AW$11:$AW$325</definedName>
    <definedName name="A86685C">[5]Data1!$BX$1:$BX$10,[5]Data1!$BX$11:$BX$325</definedName>
    <definedName name="A86686F">[5]Data1!$CY$1:$CY$10,[5]Data1!$CY$11:$CY$325</definedName>
    <definedName name="A86687J">[5]Data1!$DZ$1:$DZ$10,[5]Data1!$DZ$11:$DZ$325</definedName>
    <definedName name="A86688K">[5]Data1!$FA$1:$FA$10,[5]Data1!$FA$11:$FA$325</definedName>
    <definedName name="A86689L">[5]Data1!$GB$1:$GB$10,[5]Data1!$GB$11:$GB$325</definedName>
    <definedName name="A86690W">[5]Data1!$HC$1:$HC$10,[5]Data1!$HC$11:$HC$325</definedName>
    <definedName name="A86691X">[5]Data1!$ID$1:$ID$10,[5]Data1!$ID$11:$ID$325</definedName>
    <definedName name="A86692A">[5]Data2!$CR$1:$CR$10,[5]Data2!$CR$11:$CR$325</definedName>
    <definedName name="A86693C">[5]Data2!$O$1:$O$10,[5]Data2!$O$11:$O$325</definedName>
    <definedName name="A86694F">[5]Data2!$AP$1:$AP$10,[5]Data2!$AP$11:$AP$325</definedName>
    <definedName name="A86695J">[5]Data2!$BQ$1:$BQ$10,[5]Data2!$BQ$11:$BQ$325</definedName>
    <definedName name="A86696K">[5]Data1!$W$1:$W$10,[5]Data1!$W$11:$W$325</definedName>
    <definedName name="A86697L">[5]Data1!$AX$1:$AX$10,[5]Data1!$AX$11:$AX$325</definedName>
    <definedName name="A86698R">[5]Data1!$BY$1:$BY$10,[5]Data1!$BY$11:$BY$325</definedName>
    <definedName name="A86699T">[5]Data1!$CZ$1:$CZ$10,[5]Data1!$CZ$11:$CZ$325</definedName>
    <definedName name="A86700R">[5]Data1!$EA$1:$EA$10,[5]Data1!$EA$11:$EA$325</definedName>
    <definedName name="A86701T">[5]Data1!$FB$1:$FB$10,[5]Data1!$FB$11:$FB$325</definedName>
    <definedName name="A86702V">[5]Data1!$GC$1:$GC$10,[5]Data1!$GC$11:$GC$325</definedName>
    <definedName name="A86703W">[5]Data1!$HD$1:$HD$10,[5]Data1!$HD$11:$HD$325</definedName>
    <definedName name="A86704X">[5]Data1!$IE$1:$IE$10,[5]Data1!$IE$11:$IE$325</definedName>
    <definedName name="A86705A">[5]Data2!$CS$1:$CS$10,[5]Data2!$CS$11:$CS$325</definedName>
    <definedName name="A86706C">[5]Data2!$P$1:$P$10,[5]Data2!$P$11:$P$325</definedName>
    <definedName name="A86707F">[5]Data2!$AQ$1:$AQ$10,[5]Data2!$AQ$11:$AQ$325</definedName>
    <definedName name="A86708J">[5]Data2!$BR$1:$BR$10,[5]Data2!$BR$11:$BR$325</definedName>
    <definedName name="A86709K">[5]Data1!$X$1:$X$10,[5]Data1!$X$11:$X$325</definedName>
    <definedName name="A86710V">[5]Data1!$AY$1:$AY$10,[5]Data1!$AY$11:$AY$325</definedName>
    <definedName name="A86711W">[5]Data1!$BZ$1:$BZ$10,[5]Data1!$BZ$11:$BZ$325</definedName>
    <definedName name="A86712X">[5]Data1!$DA$1:$DA$10,[5]Data1!$DA$11:$DA$325</definedName>
    <definedName name="A86713A">[5]Data1!$EB$1:$EB$10,[5]Data1!$EB$11:$EB$325</definedName>
    <definedName name="A86714C">[5]Data1!$FC$1:$FC$10,[5]Data1!$FC$11:$FC$325</definedName>
    <definedName name="A86715F">[5]Data1!$GD$1:$GD$10,[5]Data1!$GD$11:$GD$325</definedName>
    <definedName name="A86716J">[5]Data1!$HE$1:$HE$10,[5]Data1!$HE$11:$HE$325</definedName>
    <definedName name="A86717K">[5]Data1!$IF$1:$IF$10,[5]Data1!$IF$11:$IF$325</definedName>
    <definedName name="A86718L">[5]Data2!$CT$1:$CT$10,[5]Data2!$CT$11:$CT$325</definedName>
    <definedName name="A86719R">[5]Data2!$Q$1:$Q$10,[5]Data2!$Q$11:$Q$325</definedName>
    <definedName name="A86720X">[5]Data2!$AR$1:$AR$10,[5]Data2!$AR$11:$AR$325</definedName>
    <definedName name="A86721A">[5]Data2!$BS$1:$BS$10,[5]Data2!$BS$11:$BS$325</definedName>
    <definedName name="A86722C">[5]Data1!$Y$1:$Y$10,[5]Data1!$Y$11:$Y$325</definedName>
    <definedName name="A86723F">[5]Data1!$AZ$1:$AZ$10,[5]Data1!$AZ$11:$AZ$325</definedName>
    <definedName name="A86724J">[5]Data1!$CA$1:$CA$10,[5]Data1!$CA$11:$CA$325</definedName>
    <definedName name="A86725K">[5]Data1!$DB$1:$DB$10,[5]Data1!$DB$11:$DB$325</definedName>
    <definedName name="A86726L">[5]Data1!$EC$1:$EC$10,[5]Data1!$EC$11:$EC$325</definedName>
    <definedName name="A86727R">[5]Data1!$FD$1:$FD$10,[5]Data1!$FD$11:$FD$325</definedName>
    <definedName name="A86728T">[5]Data1!$GE$1:$GE$10,[5]Data1!$GE$11:$GE$325</definedName>
    <definedName name="A86729V">[5]Data1!$HF$1:$HF$10,[5]Data1!$HF$11:$HF$325</definedName>
    <definedName name="A86730C">[5]Data1!$IG$1:$IG$10,[5]Data1!$IG$11:$IG$325</definedName>
    <definedName name="A86731F">[5]Data2!$CU$1:$CU$10,[5]Data2!$CU$11:$CU$325</definedName>
    <definedName name="A86732J">[5]Data2!$R$1:$R$10,[5]Data2!$R$11:$R$325</definedName>
    <definedName name="A86733K">[5]Data2!$AS$1:$AS$10,[5]Data2!$AS$11:$AS$325</definedName>
    <definedName name="A86734L">[5]Data2!$BT$1:$BT$10,[5]Data2!$BT$11:$BT$325</definedName>
    <definedName name="A86735R">[5]Data1!$Z$1:$Z$10,[5]Data1!$Z$11:$Z$325</definedName>
    <definedName name="A86736T">[5]Data1!$BA$1:$BA$10,[5]Data1!$BA$11:$BA$325</definedName>
    <definedName name="A86737V">[5]Data1!$CB$1:$CB$10,[5]Data1!$CB$11:$CB$325</definedName>
    <definedName name="A86738W">[5]Data1!$DC$1:$DC$10,[5]Data1!$DC$11:$DC$325</definedName>
    <definedName name="A86739X">[5]Data1!$ED$1:$ED$10,[5]Data1!$ED$11:$ED$325</definedName>
    <definedName name="A86740J">[5]Data1!$FE$1:$FE$10,[5]Data1!$FE$11:$FE$325</definedName>
    <definedName name="A86741K">[5]Data1!$GF$1:$GF$10,[5]Data1!$GF$11:$GF$325</definedName>
    <definedName name="A86742L">[5]Data1!$HG$1:$HG$10,[5]Data1!$HG$11:$HG$325</definedName>
    <definedName name="A86743R">[5]Data1!$IH$1:$IH$10,[5]Data1!$IH$11:$IH$325</definedName>
    <definedName name="A86744T">[5]Data2!$CV$1:$CV$10,[5]Data2!$CV$11:$CV$325</definedName>
    <definedName name="A86745V">[5]Data2!$S$1:$S$10,[5]Data2!$S$11:$S$325</definedName>
    <definedName name="A86746W">[5]Data2!$AT$1:$AT$10,[5]Data2!$AT$11:$AT$325</definedName>
    <definedName name="A86747X">[5]Data2!$BU$1:$BU$10,[5]Data2!$BU$11:$BU$325</definedName>
    <definedName name="A86748A">[5]Data1!$AA$1:$AA$10,[5]Data1!$AA$11:$AA$325</definedName>
    <definedName name="A86749C">[5]Data1!$BB$1:$BB$10,[5]Data1!$BB$11:$BB$325</definedName>
    <definedName name="A86750L">[5]Data1!$CC$1:$CC$10,[5]Data1!$CC$11:$CC$325</definedName>
    <definedName name="A86751R">[5]Data1!$DD$1:$DD$10,[5]Data1!$DD$11:$DD$325</definedName>
    <definedName name="A86752T">[5]Data1!$EE$1:$EE$10,[5]Data1!$EE$11:$EE$325</definedName>
    <definedName name="A86753V">[5]Data1!$FF$1:$FF$10,[5]Data1!$FF$11:$FF$325</definedName>
    <definedName name="A86754W">[5]Data1!$GG$1:$GG$10,[5]Data1!$GG$11:$GG$325</definedName>
    <definedName name="A86755X">[5]Data1!$HH$1:$HH$10,[5]Data1!$HH$11:$HH$325</definedName>
    <definedName name="A86756A">[5]Data1!$II$1:$II$10,[5]Data1!$II$11:$II$325</definedName>
    <definedName name="A86757C">[5]Data2!$CW$1:$CW$10,[5]Data2!$CW$11:$CW$325</definedName>
    <definedName name="A86758F">[5]Data2!$T$1:$T$10,[5]Data2!$T$11:$T$325</definedName>
    <definedName name="A86759J">[5]Data2!$AU$1:$AU$10,[5]Data2!$AU$11:$AU$325</definedName>
    <definedName name="A86760T">[5]Data2!$BV$1:$BV$10,[5]Data2!$BV$11:$BV$325</definedName>
    <definedName name="A86761V">[5]Data1!$AB$1:$AB$10,[5]Data1!$AB$11:$AB$325</definedName>
    <definedName name="A86762W">[5]Data1!$BC$1:$BC$10,[5]Data1!$BC$11:$BC$325</definedName>
    <definedName name="A86763X">[5]Data1!$CD$1:$CD$10,[5]Data1!$CD$11:$CD$325</definedName>
    <definedName name="A86764A">[5]Data1!$DE$1:$DE$10,[5]Data1!$DE$11:$DE$325</definedName>
    <definedName name="A86765C">[5]Data1!$EF$1:$EF$10,[5]Data1!$EF$11:$EF$325</definedName>
    <definedName name="A86766F">[5]Data1!$FG$1:$FG$10,[5]Data1!$FG$11:$FG$325</definedName>
    <definedName name="A86767J">[5]Data1!$GH$1:$GH$10,[5]Data1!$GH$11:$GH$325</definedName>
    <definedName name="A86768K">[5]Data1!$HI$1:$HI$10,[5]Data1!$HI$11:$HI$325</definedName>
    <definedName name="A86769L">[5]Data1!$IJ$1:$IJ$10,[5]Data1!$IJ$11:$IJ$325</definedName>
    <definedName name="A86770W">[5]Data2!$CX$1:$CX$10,[5]Data2!$CX$11:$CX$325</definedName>
    <definedName name="A86771X">[5]Data2!$U$1:$U$10,[5]Data2!$U$11:$U$325</definedName>
    <definedName name="A86772A">[5]Data2!$AV$1:$AV$10,[5]Data2!$AV$11:$AV$325</definedName>
    <definedName name="A86773C">[5]Data2!$BW$1:$BW$10,[5]Data2!$BW$11:$BW$325</definedName>
    <definedName name="A87164R">[5]Data1!$B$1:$B$10,[5]Data1!$B$11:$B$325</definedName>
    <definedName name="A87165T">[5]Data1!$AC$1:$AC$10,[5]Data1!$AC$11:$AC$325</definedName>
    <definedName name="A87166V">[5]Data1!$BD$1:$BD$10,[5]Data1!$BD$11:$BD$325</definedName>
    <definedName name="A87167W">[5]Data1!$CE$1:$CE$10,[5]Data1!$CE$11:$CE$325</definedName>
    <definedName name="A87168X">[5]Data1!$DF$1:$DF$10,[5]Data1!$DF$11:$DF$325</definedName>
    <definedName name="A87169A">[5]Data1!$EG$1:$EG$10,[5]Data1!$EG$11:$EG$325</definedName>
    <definedName name="A87170K">[5]Data1!$FH$1:$FH$10,[5]Data1!$FH$11:$FH$325</definedName>
    <definedName name="A87171L">[5]Data1!$GI$1:$GI$10,[5]Data1!$GI$11:$GI$325</definedName>
    <definedName name="A87172R">[5]Data1!$HJ$1:$HJ$10,[5]Data1!$HJ$11:$HJ$325</definedName>
    <definedName name="A87173T">[5]Data2!$BX$1:$BX$10,[5]Data2!$BX$11:$BX$325</definedName>
    <definedName name="A87174V">[5]Data1!$IK$1:$IK$10,[5]Data1!$IK$11:$IK$325</definedName>
    <definedName name="A87175W">[5]Data2!$V$1:$V$10,[5]Data2!$V$11:$V$325</definedName>
    <definedName name="A87176X">[5]Data2!$AW$1:$AW$10,[5]Data2!$AW$11:$AW$325</definedName>
    <definedName name="A87177A">[5]Data1!$C$1:$C$10,[5]Data1!$C$11:$C$325</definedName>
    <definedName name="A87178C">[5]Data1!$AD$1:$AD$10,[5]Data1!$AD$11:$AD$325</definedName>
    <definedName name="A87179F">[5]Data1!$BE$1:$BE$10,[5]Data1!$BE$11:$BE$325</definedName>
    <definedName name="A87180R">[5]Data1!$CF$1:$CF$10,[5]Data1!$CF$11:$CF$325</definedName>
    <definedName name="A87181T">[5]Data1!$DG$1:$DG$10,[5]Data1!$DG$11:$DG$325</definedName>
    <definedName name="A87182V">[5]Data1!$EH$1:$EH$10,[5]Data1!$EH$11:$EH$325</definedName>
    <definedName name="A87183W">[5]Data1!$FI$1:$FI$10,[5]Data1!$FI$11:$FI$325</definedName>
    <definedName name="A87184X">[5]Data1!$GJ$1:$GJ$10,[5]Data1!$GJ$11:$GJ$325</definedName>
    <definedName name="A87185A">[5]Data1!$HK$1:$HK$10,[5]Data1!$HK$11:$HK$325</definedName>
    <definedName name="A87186C">[5]Data2!$BY$1:$BY$10,[5]Data2!$BY$11:$BY$325</definedName>
    <definedName name="A87187F">[5]Data1!$IL$1:$IL$10,[5]Data1!$IL$11:$IL$325</definedName>
    <definedName name="A87188J">[5]Data2!$W$1:$W$10,[5]Data2!$W$11:$W$325</definedName>
    <definedName name="A87189K">[5]Data2!$AX$1:$AX$10,[5]Data2!$AX$11:$AX$325</definedName>
    <definedName name="A87190V">[5]Data1!$D$1:$D$10,[5]Data1!$D$11:$D$325</definedName>
    <definedName name="A87191W">[5]Data1!$AE$1:$AE$10,[5]Data1!$AE$11:$AE$325</definedName>
    <definedName name="A87192X">[5]Data1!$BF$1:$BF$10,[5]Data1!$BF$11:$BF$325</definedName>
    <definedName name="A87193A">[5]Data1!$CG$1:$CG$10,[5]Data1!$CG$11:$CG$325</definedName>
    <definedName name="A87194C">[5]Data1!$DH$1:$DH$10,[5]Data1!$DH$11:$DH$325</definedName>
    <definedName name="A87195F">[5]Data1!$EI$1:$EI$10,[5]Data1!$EI$11:$EI$325</definedName>
    <definedName name="A87196J">[5]Data1!$FJ$1:$FJ$10,[5]Data1!$FJ$11:$FJ$325</definedName>
    <definedName name="A87197K">[5]Data1!$GK$1:$GK$10,[5]Data1!$GK$11:$GK$325</definedName>
    <definedName name="A87198L">[5]Data1!$HL$1:$HL$10,[5]Data1!$HL$11:$HL$325</definedName>
    <definedName name="A87199R">[5]Data2!$BZ$1:$BZ$10,[5]Data2!$BZ$11:$BZ$325</definedName>
    <definedName name="A87200L">[5]Data1!$IM$1:$IM$10,[5]Data1!$IM$11:$IM$325</definedName>
    <definedName name="A87201R">[5]Data2!$X$1:$X$10,[5]Data2!$X$11:$X$325</definedName>
    <definedName name="A87202T">[5]Data2!$AY$1:$AY$10,[5]Data2!$AY$11:$AY$325</definedName>
    <definedName name="A87203V">[5]Data1!$E$1:$E$10,[5]Data1!$E$11:$E$325</definedName>
    <definedName name="A87204W">[5]Data1!$AF$1:$AF$10,[5]Data1!$AF$11:$AF$325</definedName>
    <definedName name="A87205X">[5]Data1!$BG$1:$BG$10,[5]Data1!$BG$11:$BG$325</definedName>
    <definedName name="A87206A">[5]Data1!$CH$1:$CH$10,[5]Data1!$CH$11:$CH$325</definedName>
    <definedName name="A87207C">[5]Data1!$DI$1:$DI$10,[5]Data1!$DI$11:$DI$325</definedName>
    <definedName name="A87208F">[5]Data1!$EJ$1:$EJ$10,[5]Data1!$EJ$11:$EJ$325</definedName>
    <definedName name="A87209J">[5]Data1!$FK$1:$FK$10,[5]Data1!$FK$11:$FK$325</definedName>
    <definedName name="A87210T">[5]Data1!$GL$1:$GL$10,[5]Data1!$GL$11:$GL$325</definedName>
    <definedName name="A87211V">[5]Data1!$HM$1:$HM$10,[5]Data1!$HM$11:$HM$325</definedName>
    <definedName name="A87212W">[5]Data2!$CA$1:$CA$10,[5]Data2!$CA$11:$CA$325</definedName>
    <definedName name="A87213X">[5]Data1!$IN$1:$IN$10,[5]Data1!$IN$11:$IN$325</definedName>
    <definedName name="A87214A">[5]Data2!$Y$1:$Y$10,[5]Data2!$Y$11:$Y$325</definedName>
    <definedName name="A87215C">[5]Data2!$AZ$1:$AZ$10,[5]Data2!$AZ$11:$AZ$325</definedName>
    <definedName name="A87216F">[5]Data1!$F$1:$F$10,[5]Data1!$F$11:$F$325</definedName>
    <definedName name="A87217J">[5]Data1!$AG$1:$AG$10,[5]Data1!$AG$11:$AG$325</definedName>
    <definedName name="A87218K">[5]Data1!$BH$1:$BH$10,[5]Data1!$BH$11:$BH$325</definedName>
    <definedName name="A87219L">[5]Data1!$CI$1:$CI$10,[5]Data1!$CI$11:$CI$325</definedName>
    <definedName name="A87220W">[5]Data1!$DJ$1:$DJ$10,[5]Data1!$DJ$11:$DJ$325</definedName>
    <definedName name="A87221X">[5]Data1!$EK$1:$EK$10,[5]Data1!$EK$11:$EK$325</definedName>
    <definedName name="A87222A">[5]Data1!$FL$1:$FL$10,[5]Data1!$FL$11:$FL$325</definedName>
    <definedName name="A87223C">[5]Data1!$GM$1:$GM$10,[5]Data1!$GM$11:$GM$325</definedName>
    <definedName name="A87224F">[5]Data1!$HN$1:$HN$10,[5]Data1!$HN$11:$HN$325</definedName>
    <definedName name="A87225J">[5]Data2!$CB$1:$CB$10,[5]Data2!$CB$11:$CB$325</definedName>
    <definedName name="A87226K">[5]Data1!$IO$1:$IO$10,[5]Data1!$IO$11:$IO$325</definedName>
    <definedName name="A87227L">[5]Data2!$Z$1:$Z$10,[5]Data2!$Z$11:$Z$325</definedName>
    <definedName name="A87228R">[5]Data2!$BA$1:$BA$10,[5]Data2!$BA$11:$BA$325</definedName>
    <definedName name="A87229T">[5]Data1!$G$1:$G$10,[5]Data1!$G$11:$G$325</definedName>
    <definedName name="A87230A">[5]Data1!$AH$1:$AH$10,[5]Data1!$AH$11:$AH$325</definedName>
    <definedName name="A87231C">[5]Data1!$BI$1:$BI$10,[5]Data1!$BI$11:$BI$325</definedName>
    <definedName name="A87232F">[5]Data1!$CJ$1:$CJ$10,[5]Data1!$CJ$11:$CJ$325</definedName>
    <definedName name="A87233J">[5]Data1!$DK$1:$DK$10,[5]Data1!$DK$11:$DK$325</definedName>
    <definedName name="A87234K">[5]Data1!$EL$1:$EL$10,[5]Data1!$EL$11:$EL$325</definedName>
    <definedName name="A87235L">[5]Data1!$FM$1:$FM$10,[5]Data1!$FM$11:$FM$325</definedName>
    <definedName name="A87236R">[5]Data1!$GN$1:$GN$10,[5]Data1!$GN$11:$GN$325</definedName>
    <definedName name="A87237T">[5]Data1!$HO$1:$HO$10,[5]Data1!$HO$11:$HO$325</definedName>
    <definedName name="A87238V">[5]Data2!$CC$1:$CC$10,[5]Data2!$CC$11:$CC$325</definedName>
    <definedName name="A87239W">[5]Data1!$IP$1:$IP$10,[5]Data1!$IP$11:$IP$325</definedName>
    <definedName name="A87240F">[5]Data2!$AA$1:$AA$10,[5]Data2!$AA$11:$AA$325</definedName>
    <definedName name="A87241J">[5]Data2!$BB$1:$BB$10,[5]Data2!$BB$11:$BB$325</definedName>
    <definedName name="A87242K">[5]Data1!$H$1:$H$10,[5]Data1!$H$11:$H$325</definedName>
    <definedName name="A87243L">[5]Data1!$AI$1:$AI$10,[5]Data1!$AI$11:$AI$325</definedName>
    <definedName name="A87244R">[5]Data1!$BJ$1:$BJ$10,[5]Data1!$BJ$11:$BJ$325</definedName>
    <definedName name="A87245T">[5]Data1!$CK$1:$CK$10,[5]Data1!$CK$11:$CK$325</definedName>
    <definedName name="A87246V">[5]Data1!$DL$1:$DL$10,[5]Data1!$DL$11:$DL$325</definedName>
    <definedName name="A87247W">[5]Data1!$EM$1:$EM$10,[5]Data1!$EM$11:$EM$325</definedName>
    <definedName name="A87248X">[5]Data1!$FN$1:$FN$10,[5]Data1!$FN$11:$FN$325</definedName>
    <definedName name="A87249A">[5]Data1!$GO$1:$GO$10,[5]Data1!$GO$11:$GO$325</definedName>
    <definedName name="A87250K">[5]Data1!$HP$1:$HP$10,[5]Data1!$HP$11:$HP$325</definedName>
    <definedName name="A87251L">[5]Data2!$CD$1:$CD$10,[5]Data2!$CD$11:$CD$325</definedName>
    <definedName name="A87252R">[5]Data1!$IQ$1:$IQ$10,[5]Data1!$IQ$11:$IQ$325</definedName>
    <definedName name="A87253T">[5]Data2!$AB$1:$AB$10,[5]Data2!$AB$11:$AB$325</definedName>
    <definedName name="A87254V">[5]Data2!$BC$1:$BC$10,[5]Data2!$BC$11:$BC$325</definedName>
    <definedName name="A87255W">[5]Data1!$I$1:$I$10,[5]Data1!$I$11:$I$325</definedName>
    <definedName name="A87256X">[5]Data1!$AJ$1:$AJ$10,[5]Data1!$AJ$11:$AJ$325</definedName>
    <definedName name="A87257A">[5]Data1!$BK$1:$BK$10,[5]Data1!$BK$11:$BK$325</definedName>
    <definedName name="A87258C">[5]Data1!$CL$1:$CL$10,[5]Data1!$CL$11:$CL$325</definedName>
    <definedName name="A87259F">[5]Data1!$DM$1:$DM$10,[5]Data1!$DM$11:$DM$325</definedName>
    <definedName name="A87260R">[5]Data1!$EN$1:$EN$10,[5]Data1!$EN$11:$EN$325</definedName>
    <definedName name="A87261T">[5]Data1!$FO$1:$FO$10,[5]Data1!$FO$11:$FO$325</definedName>
    <definedName name="A87262V">[5]Data1!$GP$1:$GP$10,[5]Data1!$GP$11:$GP$325</definedName>
    <definedName name="A87263W">[5]Data1!$HQ$1:$HQ$10,[5]Data1!$HQ$11:$HQ$325</definedName>
    <definedName name="A87264X">[5]Data2!$CE$1:$CE$10,[5]Data2!$CE$11:$CE$325</definedName>
    <definedName name="A87265A">[5]Data2!$B$1:$B$10,[5]Data2!$B$11:$B$325</definedName>
    <definedName name="A87266C">[5]Data2!$AC$1:$AC$10,[5]Data2!$AC$11:$AC$325</definedName>
    <definedName name="A87267F">[5]Data2!$BD$1:$BD$10,[5]Data2!$BD$11:$BD$325</definedName>
    <definedName name="A87268J">[5]Data1!$J$1:$J$10,[5]Data1!$J$11:$J$325</definedName>
    <definedName name="A87269K">[5]Data1!$AK$1:$AK$10,[5]Data1!$AK$11:$AK$325</definedName>
    <definedName name="A87270V">[5]Data1!$BL$1:$BL$10,[5]Data1!$BL$11:$BL$325</definedName>
    <definedName name="A87271W">[5]Data1!$CM$1:$CM$10,[5]Data1!$CM$11:$CM$325</definedName>
    <definedName name="A87272X">[5]Data1!$DN$1:$DN$10,[5]Data1!$DN$11:$DN$325</definedName>
    <definedName name="A87273A">[5]Data1!$EO$1:$EO$10,[5]Data1!$EO$11:$EO$325</definedName>
    <definedName name="A87274C">[5]Data1!$FP$1:$FP$10,[5]Data1!$FP$11:$FP$325</definedName>
    <definedName name="A87275F">[5]Data1!$GQ$1:$GQ$10,[5]Data1!$GQ$11:$GQ$325</definedName>
    <definedName name="A87276J">[5]Data1!$HR$1:$HR$10,[5]Data1!$HR$11:$HR$325</definedName>
    <definedName name="A87277K">[5]Data2!$CF$1:$CF$10,[5]Data2!$CF$11:$CF$325</definedName>
    <definedName name="A87278L">[5]Data2!$C$1:$C$10,[5]Data2!$C$11:$C$325</definedName>
    <definedName name="A87279R">[5]Data2!$AD$1:$AD$10,[5]Data2!$AD$11:$AD$325</definedName>
    <definedName name="A87280X">[5]Data2!$BE$1:$BE$10,[5]Data2!$BE$11:$BE$325</definedName>
    <definedName name="A95734F">[5]Data2!$DH$1:$DH$10,[5]Data2!$DH$11:$DH$325</definedName>
    <definedName name="A95735J">[5]Data2!$DK$1:$DK$10,[5]Data2!$DK$11:$DK$325</definedName>
    <definedName name="A95736K">[5]Data2!$DN$1:$DN$10,[5]Data2!$DN$11:$DN$325</definedName>
    <definedName name="A95747T">[5]Data2!$CY$1:$CY$10,[5]Data2!$CY$11:$CY$325</definedName>
    <definedName name="A95748V">[5]Data2!$DB$1:$DB$10,[5]Data2!$DB$11:$DB$325</definedName>
    <definedName name="A95749W">[5]Data2!$DE$1:$DE$10,[5]Data2!$DE$11:$DE$325</definedName>
    <definedName name="A95760K">[5]Data2!$DQ$1:$DQ$10,[5]Data2!$DQ$11:$DQ$325</definedName>
    <definedName name="A95761L">[5]Data2!$DT$1:$DT$10,[5]Data2!$DT$11:$DT$325</definedName>
    <definedName name="A95762R">[5]Data2!$DW$1:$DW$10,[5]Data2!$DW$11:$DW$325</definedName>
    <definedName name="A95773W">[5]Data2!$DI$1:$DI$10,[5]Data2!$DI$11:$DI$325</definedName>
    <definedName name="A95774X">[5]Data2!$DL$1:$DL$10,[5]Data2!$DL$11:$DL$325</definedName>
    <definedName name="A95775A">[5]Data2!$DO$1:$DO$10,[5]Data2!$DO$11:$DO$325</definedName>
    <definedName name="A95786J">[5]Data2!$CZ$1:$CZ$10,[5]Data2!$CZ$11:$CZ$325</definedName>
    <definedName name="A95787K">[5]Data2!$DC$1:$DC$10,[5]Data2!$DC$11:$DC$325</definedName>
    <definedName name="A95788L">[5]Data2!$DF$1:$DF$10,[5]Data2!$DF$11:$DF$325</definedName>
    <definedName name="A95799V">[5]Data2!$DR$1:$DR$10,[5]Data2!$DR$11:$DR$325</definedName>
    <definedName name="A95800T">[5]Data2!$DU$1:$DU$10,[5]Data2!$DU$11:$DU$325</definedName>
    <definedName name="A95801V">[5]Data2!$DX$1:$DX$10,[5]Data2!$DX$11:$DX$325</definedName>
    <definedName name="A95812A">[5]Data2!$DJ$1:$DJ$10,[5]Data2!$DJ$11:$DJ$325</definedName>
    <definedName name="A95813C">[5]Data2!$DM$1:$DM$10,[5]Data2!$DM$11:$DM$325</definedName>
    <definedName name="A95814F">[5]Data2!$DP$1:$DP$10,[5]Data2!$DP$11:$DP$325</definedName>
    <definedName name="A95825L">[5]Data2!$DA$1:$DA$10,[5]Data2!$DA$11:$DA$325</definedName>
    <definedName name="A95826R">[5]Data2!$DD$1:$DD$10,[5]Data2!$DD$11:$DD$325</definedName>
    <definedName name="A95827T">[5]Data2!$DG$1:$DG$10,[5]Data2!$DG$11:$DG$325</definedName>
    <definedName name="A95838X">[5]Data2!$DS$1:$DS$10,[5]Data2!$DS$11:$DS$325</definedName>
    <definedName name="A95839A">[5]Data2!$DV$1:$DV$10,[5]Data2!$DV$11:$DV$325</definedName>
    <definedName name="A95840K">[5]Data2!$DY$1:$DY$10,[5]Data2!$DY$11:$DY$325</definedName>
    <definedName name="aaaaa" localSheetId="0">'[6]Time series'!#REF!</definedName>
    <definedName name="aaaaa">'[6]Time series'!#REF!</definedName>
    <definedName name="adults">'[7]Figure 4.'!$B$81:$E$99</definedName>
    <definedName name="anberd" localSheetId="0">#REF!</definedName>
    <definedName name="anberd">#REF!</definedName>
    <definedName name="Australia">[8]Age!$AR$2:$AX$10</definedName>
    <definedName name="BEL">#N/A</definedName>
    <definedName name="body" localSheetId="0">#REF!</definedName>
    <definedName name="body">#REF!</definedName>
    <definedName name="calcul">[9]Calcul_B1.1!$A$1:$L$37</definedName>
    <definedName name="Canada">[8]Age!$AE$2:$AI$9</definedName>
    <definedName name="cc" localSheetId="0">'[6]Time series'!#REF!</definedName>
    <definedName name="cc">'[6]Time series'!#REF!</definedName>
    <definedName name="Champ" localSheetId="0">#REF!</definedName>
    <definedName name="Champ">#REF!</definedName>
    <definedName name="chart_id" localSheetId="0">#REF!</definedName>
    <definedName name="chart_id">#REF!</definedName>
    <definedName name="CodePays" localSheetId="0">#REF!</definedName>
    <definedName name="CodePays">#REF!</definedName>
    <definedName name="Col" localSheetId="0">#REF!</definedName>
    <definedName name="Col">#REF!</definedName>
    <definedName name="Corresp" localSheetId="0">#REF!</definedName>
    <definedName name="Corresp">#REF!</definedName>
    <definedName name="countries" localSheetId="0">#REF!</definedName>
    <definedName name="countries">#REF!</definedName>
    <definedName name="Country_Mean" localSheetId="0">[10]!Country_Mean</definedName>
    <definedName name="Country_Mean">[10]!Country_Mean</definedName>
    <definedName name="Data" localSheetId="0">#REF!</definedName>
    <definedName name="Data">#REF!</definedName>
    <definedName name="Data85" localSheetId="0">#REF!</definedName>
    <definedName name="Data85">#REF!</definedName>
    <definedName name="Data90" localSheetId="0">#REF!</definedName>
    <definedName name="Data90">#REF!</definedName>
    <definedName name="Data95" localSheetId="0">#REF!</definedName>
    <definedName name="Data95">#REF!</definedName>
    <definedName name="Data98" localSheetId="0">#REF!</definedName>
    <definedName name="Data98">#REF!</definedName>
    <definedName name="DATABASE_2012INP" localSheetId="0">#REF!</definedName>
    <definedName name="DATABASE_2012INP">#REF!</definedName>
    <definedName name="DataTable" localSheetId="0">#REF!</definedName>
    <definedName name="DataTable">#REF!</definedName>
    <definedName name="DATE" localSheetId="0">[11]A11!#REF!</definedName>
    <definedName name="DATE">[11]A11!#REF!</definedName>
    <definedName name="Date_Range">[5]Data1!$A$2:$A$10,[5]Data1!$A$11:$A$325</definedName>
    <definedName name="DTtble" localSheetId="0">#REF!</definedName>
    <definedName name="DTtble">#REF!</definedName>
    <definedName name="euro_ee">'[12]Est. share of EE (Euro area)'!$A$96:$Q$137</definedName>
    <definedName name="Figure_19" localSheetId="0">#REF!</definedName>
    <definedName name="Figure_19">#REF!</definedName>
    <definedName name="Finland">[8]Age!$BD$2:$BI$9</definedName>
    <definedName name="FRA">#N/A</definedName>
    <definedName name="France">[8]Age!$A$2:$F$12</definedName>
    <definedName name="GER">#N/A</definedName>
    <definedName name="Graph" localSheetId="0">#REF!</definedName>
    <definedName name="Graph">#REF!</definedName>
    <definedName name="InfoSocData">[13]Data!$A$1:$Z$32</definedName>
    <definedName name="ITA">#N/A</definedName>
    <definedName name="Japan">[8]Age!$P$2:$S$13</definedName>
    <definedName name="Label" localSheetId="0">#REF!</definedName>
    <definedName name="Label">#REF!</definedName>
    <definedName name="Length" localSheetId="0">#REF!</definedName>
    <definedName name="Length">#REF!</definedName>
    <definedName name="LevelsUS">'[14]%US'!$A$3:$Q$42</definedName>
    <definedName name="mekadem" localSheetId="0">#REF!</definedName>
    <definedName name="mekadem">#REF!</definedName>
    <definedName name="n" localSheetId="0">'[1]Time series'!#REF!</definedName>
    <definedName name="n">'[1]Time series'!#REF!</definedName>
    <definedName name="Netherlands">[8]Age!$X$2:$AA$13</definedName>
    <definedName name="NewHoursData">'[15]3-Final estimates Hours (ELS)'!$A$3:$T$33</definedName>
    <definedName name="NewHoursYears">'[15]3-Final estimates Hours (ELS)'!$A$3:$T$3</definedName>
    <definedName name="NFBS79X89">'[16]NFBS79-89'!$A$3:$M$49</definedName>
    <definedName name="NFBS79X89T">'[16]NFBS79-89'!$A$3:$M$3</definedName>
    <definedName name="NFBS90X97">'[16]NFBS90-97'!$A$3:$M$49</definedName>
    <definedName name="NFBS90X97T">'[16]NFBS90-97'!$A$3:$M$3</definedName>
    <definedName name="NOR">#N/A</definedName>
    <definedName name="Notes" localSheetId="0">[17]notes!#REF!</definedName>
    <definedName name="Notes">[17]notes!#REF!</definedName>
    <definedName name="oecd_ee">'[12]Est. share of EE (OECD)'!$A$96:$AJ$137</definedName>
    <definedName name="oecd_et">'[12]Est. POP1564 &amp; ET (OECD)'!$I$3:$J$44</definedName>
    <definedName name="oecd_pop">'[12]Est. POP1564 &amp; ET (OECD)'!$A$3:$B$44</definedName>
    <definedName name="OrderTable" localSheetId="0">#REF!</definedName>
    <definedName name="OrderTable">#REF!</definedName>
    <definedName name="panelA">'[18]Figure 1.8. bis'!$A$147:$Y$183</definedName>
    <definedName name="panelB">'[18]Figure 1.8. bis'!$A$73:$Y$109</definedName>
    <definedName name="percent" localSheetId="0">#REF!</definedName>
    <definedName name="percent">#REF!</definedName>
    <definedName name="POpula">[19]POpula!$A$1:$I$1559</definedName>
    <definedName name="PPP_basket">'[20]Basket tables'!$K$9:$N$38</definedName>
    <definedName name="_xlnm.Print_Area" localSheetId="0">'Table 1'!$A$2:$J$61</definedName>
    <definedName name="_xlnm.Print_Area">#REF!</definedName>
    <definedName name="PRINT_AREA_MI" localSheetId="0">#REF!</definedName>
    <definedName name="PRINT_AREA_MI">#REF!</definedName>
    <definedName name="_xlnm.Print_Titles" localSheetId="0">#REF!</definedName>
    <definedName name="_xlnm.Print_Titles">#REF!</definedName>
    <definedName name="PRINT_TITLES_MI" localSheetId="0">#REF!</definedName>
    <definedName name="PRINT_TITLES_MI">#REF!</definedName>
    <definedName name="Print1" localSheetId="0">#REF!</definedName>
    <definedName name="Print1">#REF!</definedName>
    <definedName name="Print2" localSheetId="0">#REF!</definedName>
    <definedName name="Print2">#REF!</definedName>
    <definedName name="_xlnm.Recorder" localSheetId="0">#REF!</definedName>
    <definedName name="_xlnm.Recorder">#REF!</definedName>
    <definedName name="Row" localSheetId="0">#REF!</definedName>
    <definedName name="Row">#REF!</definedName>
    <definedName name="S1ACP">'[4]UK LFS Emp. by industry'!$B$98,'[4]UK LFS Emp. by industry'!$C$98,'[4]UK LFS Emp. by industry'!$D$98,'[4]UK LFS Emp. by industry'!$E$98,'[4]UK LFS Emp. by industry'!$F$98,'[4]UK LFS Emp. by industry'!$G$98,'[4]UK LFS Emp. by industry'!$H$98,'[4]UK LFS Emp. by industry'!$I$98,'[4]UK LFS Emp. by industry'!$J$98,'[4]UK LFS Emp. by industry'!$K$98,'[4]UK LFS Emp. by industry'!$L$98,'[4]UK LFS Emp. by industry'!$M$98,'[4]UK LFS Emp. by industry'!$N$98,'[4]UK LFS Emp. by industry'!$O$98,'[4]UK LFS Emp. by industry'!$P$98,'[4]UK LFS Emp. by industry'!$Q$98,'[4]UK LFS Emp. by industry'!$R$98,'[4]UK LFS Emp. by industry'!$S$98,'[4]UK LFS Emp. by industry'!$T$98</definedName>
    <definedName name="S1ACV">'[4]UK LFS Emp. by industry'!$B$97,'[4]UK LFS Emp. by industry'!$C$97,'[4]UK LFS Emp. by industry'!$D$97,'[4]UK LFS Emp. by industry'!$E$97,'[4]UK LFS Emp. by industry'!$F$97,'[4]UK LFS Emp. by industry'!$G$97,'[4]UK LFS Emp. by industry'!$H$97,'[4]UK LFS Emp. by industry'!$I$97,'[4]UK LFS Emp. by industry'!$J$97,'[4]UK LFS Emp. by industry'!$K$97,'[4]UK LFS Emp. by industry'!$L$97,'[4]UK LFS Emp. by industry'!$M$97,'[4]UK LFS Emp. by industry'!$N$97,'[4]UK LFS Emp. by industry'!$O$97,'[4]UK LFS Emp. by industry'!$P$97,'[4]UK LFS Emp. by industry'!$Q$97,'[4]UK LFS Emp. by industry'!$R$97,'[4]UK LFS Emp. by industry'!$S$97,'[4]UK LFS Emp. by industry'!$T$97</definedName>
    <definedName name="S2ACP">'[4]UK LFS Emp. by industry'!$B$185,'[4]UK LFS Emp. by industry'!$C$185,'[4]UK LFS Emp. by industry'!$D$185,'[4]UK LFS Emp. by industry'!$E$185,'[4]UK LFS Emp. by industry'!$F$185,'[4]UK LFS Emp. by industry'!$G$185,'[4]UK LFS Emp. by industry'!$H$185,'[4]UK LFS Emp. by industry'!$I$185,'[4]UK LFS Emp. by industry'!$J$185,'[4]UK LFS Emp. by industry'!$K$185,'[4]UK LFS Emp. by industry'!$L$185,'[4]UK LFS Emp. by industry'!$M$185,'[4]UK LFS Emp. by industry'!$N$185,'[4]UK LFS Emp. by industry'!$O$185,'[4]UK LFS Emp. by industry'!$P$185,'[4]UK LFS Emp. by industry'!$Q$185,'[4]UK LFS Emp. by industry'!$R$185,'[4]UK LFS Emp. by industry'!$S$185,'[4]UK LFS Emp. by industry'!$T$185</definedName>
    <definedName name="S2ACV">'[4]UK LFS Emp. by industry'!$B$184,'[4]UK LFS Emp. by industry'!$C$184,'[4]UK LFS Emp. by industry'!$D$184,'[4]UK LFS Emp. by industry'!$E$184,'[4]UK LFS Emp. by industry'!$F$184,'[4]UK LFS Emp. by industry'!$G$184,'[4]UK LFS Emp. by industry'!$H$184,'[4]UK LFS Emp. by industry'!$I$184,'[4]UK LFS Emp. by industry'!$J$184,'[4]UK LFS Emp. by industry'!$K$184,'[4]UK LFS Emp. by industry'!$L$184,'[4]UK LFS Emp. by industry'!$M$184,'[4]UK LFS Emp. by industry'!$N$184,'[4]UK LFS Emp. by industry'!$O$184,'[4]UK LFS Emp. by industry'!$P$184,'[4]UK LFS Emp. by industry'!$Q$184,'[4]UK LFS Emp. by industry'!$R$184,'[4]UK LFS Emp. by industry'!$S$184,'[4]UK LFS Emp. by industry'!$T$184</definedName>
    <definedName name="S3ACP">'[4]UK LFS Emp. by industry'!$B$272,'[4]UK LFS Emp. by industry'!$C$272,'[4]UK LFS Emp. by industry'!$D$272,'[4]UK LFS Emp. by industry'!$E$272,'[4]UK LFS Emp. by industry'!$F$272,'[4]UK LFS Emp. by industry'!$G$272,'[4]UK LFS Emp. by industry'!$H$272,'[4]UK LFS Emp. by industry'!$I$272,'[4]UK LFS Emp. by industry'!$J$272,'[4]UK LFS Emp. by industry'!$K$272,'[4]UK LFS Emp. by industry'!$L$272,'[4]UK LFS Emp. by industry'!$M$272,'[4]UK LFS Emp. by industry'!$N$272,'[4]UK LFS Emp. by industry'!$O$272,'[4]UK LFS Emp. by industry'!$P$272,'[4]UK LFS Emp. by industry'!$Q$272,'[4]UK LFS Emp. by industry'!$R$272,'[4]UK LFS Emp. by industry'!$S$272,'[4]UK LFS Emp. by industry'!$T$272</definedName>
    <definedName name="S3ACV">'[4]UK LFS Emp. by industry'!$B$271,'[4]UK LFS Emp. by industry'!$C$271,'[4]UK LFS Emp. by industry'!$D$271,'[4]UK LFS Emp. by industry'!$E$271,'[4]UK LFS Emp. by industry'!$F$271,'[4]UK LFS Emp. by industry'!$G$271,'[4]UK LFS Emp. by industry'!$H$271,'[4]UK LFS Emp. by industry'!$I$271,'[4]UK LFS Emp. by industry'!$J$271,'[4]UK LFS Emp. by industry'!$K$271,'[4]UK LFS Emp. by industry'!$L$271,'[4]UK LFS Emp. by industry'!$M$271,'[4]UK LFS Emp. by industry'!$N$271,'[4]UK LFS Emp. by industry'!$O$271,'[4]UK LFS Emp. by industry'!$P$271,'[4]UK LFS Emp. by industry'!$Q$271,'[4]UK LFS Emp. by industry'!$R$271,'[4]UK LFS Emp. by industry'!$S$271,'[4]UK LFS Emp. by industry'!$T$271</definedName>
    <definedName name="series_id" localSheetId="0">#REF!</definedName>
    <definedName name="series_id">#REF!</definedName>
    <definedName name="Shaded" localSheetId="0">[21]world!$M$5:$N$6,[21]world!$M$8:$N$24,[21]world!$M$26:$N$26,[21]world!$M$28:$N$28,[21]world!$M$38:$S$38,[21]world!$S$26,[21]world!#REF!,[21]world!$S$6,[21]world!$O$15:$S$16,[21]world!$O$20:$S$20,[21]world!$M$40:$O$56,[21]world!$M$58:$S$58</definedName>
    <definedName name="Shaded">[21]world!$M$5:$N$6,[21]world!$M$8:$N$24,[21]world!$M$26:$N$26,[21]world!$M$28:$N$28,[21]world!$M$38:$S$38,[21]world!$S$26,[21]world!#REF!,[21]world!$S$6,[21]world!$O$15:$S$16,[21]world!$O$20:$S$20,[21]world!$M$40:$O$56,[21]world!$M$58:$S$58</definedName>
    <definedName name="SPA">#N/A</definedName>
    <definedName name="SSA_Crisis">'[22]Table A1.10.'!$A$4:$L$37</definedName>
    <definedName name="SSA_Recov">'[22]Table A1.10.'!$A$39:$L$72</definedName>
    <definedName name="SSA_TOT">'[22]Table A1.10.'!$A$74:$L$107</definedName>
    <definedName name="Summary_Tables" localSheetId="0">[23]Table1!#REF!</definedName>
    <definedName name="Summary_Tables">[23]Table1!#REF!</definedName>
    <definedName name="Summary_Tables_10" localSheetId="0">#REF!</definedName>
    <definedName name="Summary_Tables_10">#REF!</definedName>
    <definedName name="Summary_Tables_11" localSheetId="0">[23]Table2.1!#REF!</definedName>
    <definedName name="Summary_Tables_11">[23]Table2.1!#REF!</definedName>
    <definedName name="Summary_Tables_14" localSheetId="0">#REF!</definedName>
    <definedName name="Summary_Tables_14">#REF!</definedName>
    <definedName name="Summary_Tables_15" localSheetId="0">#REF!</definedName>
    <definedName name="Summary_Tables_15">#REF!</definedName>
    <definedName name="Summary_Tables_17" localSheetId="0">[23]Table3.7!#REF!</definedName>
    <definedName name="Summary_Tables_17">[23]Table3.7!#REF!</definedName>
    <definedName name="Summary_Tables_18" localSheetId="0">[23]Table3.6!#REF!</definedName>
    <definedName name="Summary_Tables_18">[23]Table3.6!#REF!</definedName>
    <definedName name="Summary_Tables_19" localSheetId="0">#REF!</definedName>
    <definedName name="Summary_Tables_19">#REF!</definedName>
    <definedName name="Summary_Tables_2" localSheetId="0">[23]Table1!#REF!</definedName>
    <definedName name="Summary_Tables_2">[23]Table1!#REF!</definedName>
    <definedName name="Summary_Tables_20" localSheetId="0">[23]Table4!#REF!</definedName>
    <definedName name="Summary_Tables_20">[23]Table4!#REF!</definedName>
    <definedName name="Summary_Tables_24" localSheetId="0">[23]Table8!#REF!</definedName>
    <definedName name="Summary_Tables_24">[23]Table8!#REF!</definedName>
    <definedName name="Summary_Tables_25" localSheetId="0">[23]Table2.2!#REF!</definedName>
    <definedName name="Summary_Tables_25">[23]Table2.2!#REF!</definedName>
    <definedName name="Summary_Tables_26" localSheetId="0">[23]Table2.2!#REF!</definedName>
    <definedName name="Summary_Tables_26">[23]Table2.2!#REF!</definedName>
    <definedName name="Summary_Tables_27" localSheetId="0">#REF!</definedName>
    <definedName name="Summary_Tables_27">#REF!</definedName>
    <definedName name="Summary_Tables_28" localSheetId="0">'[23]Table 2'!#REF!</definedName>
    <definedName name="Summary_Tables_28">'[23]Table 2'!#REF!</definedName>
    <definedName name="Summary_Tables_29" localSheetId="0">'[23]Table 2'!#REF!</definedName>
    <definedName name="Summary_Tables_29">'[23]Table 2'!#REF!</definedName>
    <definedName name="Summary_Tables_3" localSheetId="0">[24]Table2.2!#REF!</definedName>
    <definedName name="Summary_Tables_3">[24]Table2.2!#REF!</definedName>
    <definedName name="Summary_Tables_30" localSheetId="0">'[23]Table 2'!#REF!</definedName>
    <definedName name="Summary_Tables_30">'[23]Table 2'!#REF!</definedName>
    <definedName name="Summary_Tables_31" localSheetId="0">'[23]Table 2.3'!#REF!</definedName>
    <definedName name="Summary_Tables_31">'[23]Table 2.3'!#REF!</definedName>
    <definedName name="Summary_Tables_32" localSheetId="0">'[23]Table 2.3'!#REF!</definedName>
    <definedName name="Summary_Tables_32">'[23]Table 2.3'!#REF!</definedName>
    <definedName name="Summary_Tables_34" localSheetId="0">[23]Table3.8a!#REF!</definedName>
    <definedName name="Summary_Tables_34">[23]Table3.8a!#REF!</definedName>
    <definedName name="Summary_Tables_35" localSheetId="0">[23]Table3.8b!#REF!</definedName>
    <definedName name="Summary_Tables_35">[23]Table3.8b!#REF!</definedName>
    <definedName name="Summary_Tables_36" localSheetId="0">#REF!</definedName>
    <definedName name="Summary_Tables_36">#REF!</definedName>
    <definedName name="Summary_Tables_37" localSheetId="0">[23]Table3.8c!#REF!</definedName>
    <definedName name="Summary_Tables_37">[23]Table3.8c!#REF!</definedName>
    <definedName name="Summary_Tables_38" localSheetId="0">[23]Table3.6!#REF!</definedName>
    <definedName name="Summary_Tables_38">[23]Table3.6!#REF!</definedName>
    <definedName name="Summary_Tables_4" localSheetId="0">[24]Table2.2!#REF!</definedName>
    <definedName name="Summary_Tables_4">[24]Table2.2!#REF!</definedName>
    <definedName name="Summary_Tables_44" localSheetId="0">[23]Table2.1!#REF!</definedName>
    <definedName name="Summary_Tables_44">[23]Table2.1!#REF!</definedName>
    <definedName name="Summary_Tables_45" localSheetId="0">[23]Table2.2!#REF!</definedName>
    <definedName name="Summary_Tables_45">[23]Table2.2!#REF!</definedName>
    <definedName name="Summary_Tables_46" localSheetId="0">[23]Table2.2!#REF!</definedName>
    <definedName name="Summary_Tables_46">[23]Table2.2!#REF!</definedName>
    <definedName name="Summary_Tables_5" localSheetId="0">[24]Table2.2!#REF!</definedName>
    <definedName name="Summary_Tables_5">[24]Table2.2!#REF!</definedName>
    <definedName name="Sweden">[8]Age!$AX$2:$BB$10</definedName>
    <definedName name="SWI">#N/A</definedName>
    <definedName name="TAB" localSheetId="0">#REF!</definedName>
    <definedName name="TAB">#REF!</definedName>
    <definedName name="TABACT">#N/A</definedName>
    <definedName name="TableOrder" localSheetId="0">#REF!</definedName>
    <definedName name="TableOrder">#REF!</definedName>
    <definedName name="total">'[25]Calc. Figure 1.6. (Norm.)'!$B$1:$F$37</definedName>
    <definedName name="toto">'[26]Fig15(data)'!$N$4:$O$19</definedName>
    <definedName name="toto1">'[27]OldFig5(data)'!$N$8:$O$27</definedName>
    <definedName name="TRANSP">#N/A</definedName>
    <definedName name="Underemployed" localSheetId="0">#REF!</definedName>
    <definedName name="Underemployed">#REF!</definedName>
    <definedName name="US">[8]Age!$AL$2:$AO$8</definedName>
    <definedName name="Wind" localSheetId="0">#REF!</definedName>
    <definedName name="Wind">#REF!</definedName>
    <definedName name="youth">'[7]Figure 4.'!$B$61:$E$99</definedName>
  </definedNames>
  <calcPr calcId="145621"/>
</workbook>
</file>

<file path=xl/calcChain.xml><?xml version="1.0" encoding="utf-8"?>
<calcChain xmlns="http://schemas.openxmlformats.org/spreadsheetml/2006/main">
  <c r="J259" i="1" l="1"/>
  <c r="I259" i="1"/>
  <c r="H259" i="1"/>
  <c r="G259" i="1"/>
  <c r="F259" i="1"/>
  <c r="E259" i="1"/>
  <c r="D259" i="1"/>
  <c r="B259" i="1"/>
  <c r="BL53" i="1"/>
  <c r="BL51" i="1" s="1"/>
  <c r="BJ53" i="1"/>
  <c r="BJ51" i="1" s="1"/>
  <c r="BH53" i="1"/>
  <c r="BH49" i="1" s="1"/>
  <c r="BF53" i="1"/>
  <c r="BF51" i="1" s="1"/>
  <c r="BD53" i="1"/>
  <c r="BD51" i="1" s="1"/>
  <c r="BB53" i="1"/>
  <c r="BB51" i="1" s="1"/>
  <c r="AZ53" i="1"/>
  <c r="AZ51" i="1" s="1"/>
  <c r="AX53" i="1"/>
  <c r="AX49" i="1" s="1"/>
  <c r="AV53" i="1"/>
  <c r="AV51" i="1" s="1"/>
  <c r="AT53" i="1"/>
  <c r="AT49" i="1" s="1"/>
  <c r="AR53" i="1"/>
  <c r="AR51" i="1" s="1"/>
  <c r="AV52" i="1"/>
  <c r="AT52" i="1"/>
  <c r="AR52" i="1"/>
  <c r="BH51" i="1"/>
  <c r="J45" i="1"/>
  <c r="BL52" i="1" s="1"/>
  <c r="I45" i="1"/>
  <c r="BJ52" i="1" s="1"/>
  <c r="H45" i="1"/>
  <c r="BH52" i="1" s="1"/>
  <c r="BF52" i="1"/>
  <c r="BD52" i="1"/>
  <c r="G45" i="1"/>
  <c r="BB52" i="1" s="1"/>
  <c r="F45" i="1"/>
  <c r="AZ52" i="1" s="1"/>
  <c r="E45" i="1"/>
  <c r="AX52" i="1" s="1"/>
  <c r="BH50" i="1" l="1"/>
  <c r="AR49" i="1"/>
  <c r="AZ49" i="1"/>
  <c r="AZ50" i="1"/>
  <c r="AR50" i="1"/>
  <c r="AV49" i="1"/>
  <c r="BL49" i="1"/>
  <c r="BB50" i="1"/>
  <c r="AT50" i="1"/>
  <c r="BJ50" i="1"/>
  <c r="AT51" i="1"/>
  <c r="AX50" i="1"/>
  <c r="BF50" i="1"/>
  <c r="BD49" i="1"/>
  <c r="AV50" i="1"/>
  <c r="BD50" i="1"/>
  <c r="BL50" i="1"/>
  <c r="BB49" i="1"/>
  <c r="BJ49" i="1"/>
  <c r="AX51" i="1"/>
  <c r="BF49" i="1"/>
</calcChain>
</file>

<file path=xl/comments1.xml><?xml version="1.0" encoding="utf-8"?>
<comments xmlns="http://schemas.openxmlformats.org/spreadsheetml/2006/main">
  <authors>
    <author>BLUMIN Dana</author>
  </authors>
  <commentList>
    <comment ref="BD24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54 hours and over</t>
        </r>
      </text>
    </comment>
    <comment ref="AX28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Fig 5.2 EMO 2015</t>
        </r>
      </text>
    </comment>
    <comment ref="BD44" authorId="0">
      <text>
        <r>
          <rPr>
            <b/>
            <sz val="9"/>
            <color indexed="81"/>
            <rFont val="Tahoma"/>
            <family val="2"/>
          </rPr>
          <t>BLUMIN Dana:</t>
        </r>
        <r>
          <rPr>
            <sz val="9"/>
            <color indexed="81"/>
            <rFont val="Tahoma"/>
            <family val="2"/>
          </rPr>
          <t xml:space="preserve">
DE
</t>
        </r>
      </text>
    </comment>
  </commentList>
</comments>
</file>

<file path=xl/sharedStrings.xml><?xml version="1.0" encoding="utf-8"?>
<sst xmlns="http://schemas.openxmlformats.org/spreadsheetml/2006/main" count="719" uniqueCount="122">
  <si>
    <t>Quantity</t>
  </si>
  <si>
    <t>Quality</t>
  </si>
  <si>
    <t>Inclusiveness</t>
  </si>
  <si>
    <t>Employment</t>
  </si>
  <si>
    <t>Employment in full-time equivalent units</t>
  </si>
  <si>
    <t>Unemployment</t>
  </si>
  <si>
    <t>Earnings quality</t>
  </si>
  <si>
    <t>Labour market insecurity</t>
  </si>
  <si>
    <t>Quality of working environment</t>
  </si>
  <si>
    <t>Low income rate</t>
  </si>
  <si>
    <t xml:space="preserve"> Gender labour income gap</t>
  </si>
  <si>
    <t>Employment gap for disadvantaged groups</t>
  </si>
  <si>
    <t>Conditional formatting</t>
  </si>
  <si>
    <t>Share of working-age population
(15-64 years)
in employment (%)
(2015)</t>
  </si>
  <si>
    <t>Share of persons in the labour force
(15-64 years)
in unemployment (%)
(2015)</t>
  </si>
  <si>
    <t>Gross hourly earnings in USD adjusted for inequality
(2013)</t>
  </si>
  <si>
    <t>Expected monetary loss associated with becoming and staying unemployed as a share of previous earnings
(2013)</t>
  </si>
  <si>
    <t>Share of workers experiencing job strain
(2015)</t>
  </si>
  <si>
    <t>Share of working-age persons (18-65 years) living with less than 50% of median equivalised household disposable income
(2013)</t>
  </si>
  <si>
    <t>Difference between average annual earnings of men and women divided by average earnings of men (%)
(2014)</t>
  </si>
  <si>
    <t>Average employment gap as a percentage of the benchmark group (prime-age male workers)
(2015)</t>
  </si>
  <si>
    <t>Employment_FTE</t>
  </si>
  <si>
    <t>Labour market security</t>
  </si>
  <si>
    <t>Job strain</t>
  </si>
  <si>
    <t>Very long-hours of work</t>
  </si>
  <si>
    <t>Workless households</t>
  </si>
  <si>
    <t>Gender labour income gap per capita</t>
  </si>
  <si>
    <t>Employment gap</t>
  </si>
  <si>
    <t>OECD countries</t>
  </si>
  <si>
    <t>Iceland</t>
  </si>
  <si>
    <t>ó</t>
  </si>
  <si>
    <t>..</t>
  </si>
  <si>
    <t>î</t>
  </si>
  <si>
    <t>Greece</t>
  </si>
  <si>
    <t>Latvia</t>
  </si>
  <si>
    <t>Chile</t>
  </si>
  <si>
    <t>Turkey</t>
  </si>
  <si>
    <t>Hungary</t>
  </si>
  <si>
    <t>Spain</t>
  </si>
  <si>
    <t>New Zealand</t>
  </si>
  <si>
    <t>Switzerland</t>
  </si>
  <si>
    <t>ì</t>
  </si>
  <si>
    <t>Japan</t>
  </si>
  <si>
    <t>Netherlands</t>
  </si>
  <si>
    <t>Korea</t>
  </si>
  <si>
    <t>Germany</t>
  </si>
  <si>
    <t>Israel</t>
  </si>
  <si>
    <t>Mexico</t>
  </si>
  <si>
    <t>Sweden</t>
  </si>
  <si>
    <t>Portugal</t>
  </si>
  <si>
    <t>Luxembourg</t>
  </si>
  <si>
    <t>Ireland</t>
  </si>
  <si>
    <t>United States</t>
  </si>
  <si>
    <t>Norway</t>
  </si>
  <si>
    <t>Estonia</t>
  </si>
  <si>
    <t>Italy</t>
  </si>
  <si>
    <t>United Kingdom</t>
  </si>
  <si>
    <t>Slovak Republic</t>
  </si>
  <si>
    <t>Czech Republic</t>
  </si>
  <si>
    <t>Belgium</t>
  </si>
  <si>
    <t>Denmark</t>
  </si>
  <si>
    <t>France</t>
  </si>
  <si>
    <t>Australia</t>
  </si>
  <si>
    <t>Poland</t>
  </si>
  <si>
    <t>Canada</t>
  </si>
  <si>
    <t>Austria</t>
  </si>
  <si>
    <t>Finland</t>
  </si>
  <si>
    <t>Slovenia</t>
  </si>
  <si>
    <t>OECD</t>
  </si>
  <si>
    <t>Non-OECD countries</t>
  </si>
  <si>
    <t xml:space="preserve"> </t>
  </si>
  <si>
    <t>Colombia</t>
  </si>
  <si>
    <t>Rules for conditional formatting</t>
  </si>
  <si>
    <t>Costa Rica</t>
  </si>
  <si>
    <t>Thresholds</t>
  </si>
  <si>
    <t>Emp</t>
  </si>
  <si>
    <t>Emp_FTE</t>
  </si>
  <si>
    <t>Unemp</t>
  </si>
  <si>
    <t>Earnings qual</t>
  </si>
  <si>
    <t>LMS</t>
  </si>
  <si>
    <t>JS</t>
  </si>
  <si>
    <t>Wlhours</t>
  </si>
  <si>
    <t>Gender labour income gappemr capita</t>
  </si>
  <si>
    <t>Employment gaps</t>
  </si>
  <si>
    <t>Lithuania</t>
  </si>
  <si>
    <t>1/3</t>
  </si>
  <si>
    <t>Argentina</t>
  </si>
  <si>
    <t>Median</t>
  </si>
  <si>
    <t>Brazil</t>
  </si>
  <si>
    <t>2/3</t>
  </si>
  <si>
    <t>China</t>
  </si>
  <si>
    <t>Max</t>
  </si>
  <si>
    <t>India</t>
  </si>
  <si>
    <t>Count</t>
  </si>
  <si>
    <t>Indonesia</t>
  </si>
  <si>
    <t>Russia</t>
  </si>
  <si>
    <t>Saudi Arabia</t>
  </si>
  <si>
    <t>South Africa</t>
  </si>
  <si>
    <t>G20</t>
  </si>
  <si>
    <t>Note: shades indicate performance groups from the highest (darker) to the lowest (lighter) third. Countries are ordered by employment rates. See OECD (2017), Chapter 1, for more details.</t>
  </si>
  <si>
    <r>
      <t xml:space="preserve">Source: OECD (2017), </t>
    </r>
    <r>
      <rPr>
        <i/>
        <sz val="8"/>
        <color theme="1"/>
        <rFont val="Calibri"/>
        <family val="2"/>
      </rPr>
      <t>OECD Employment Outlook</t>
    </r>
    <r>
      <rPr>
        <sz val="8"/>
        <color theme="1"/>
        <rFont val="Calibri"/>
        <family val="2"/>
      </rPr>
      <t>, Chapter 1, OECD Publishing, Paris.</t>
    </r>
  </si>
  <si>
    <t>For example, green colour is used for an increase in employment rate (or decrease in unemployment rate) that exceeds (is lower than) + (-) 1/2 standard deviation of employment rate across OECD countries, yellow for stable changes between -1/2 standard deviation and +1/2 standard deviation and pink/red colour for a fall in employment rate and a rise in unemployment rate below -1/2 standard deviation of employment or unemployment rates across OECD countries.</t>
  </si>
  <si>
    <t>a) OECD unweighted average except for employment and unemployment rates.</t>
  </si>
  <si>
    <t>Sources: OECD calculations based on the European Union Statistics on Income and Living Condiitions (EU-SILC)for European countries,</t>
  </si>
  <si>
    <r>
      <rPr>
        <b/>
        <sz val="9"/>
        <color theme="1"/>
        <rFont val="Arial"/>
        <family val="2"/>
      </rPr>
      <t>Gender  labour income gap per capita:</t>
    </r>
    <r>
      <rPr>
        <sz val="9"/>
        <color theme="1"/>
        <rFont val="Arial"/>
        <family val="2"/>
      </rPr>
      <t xml:space="preserve">  OECD calculations based on the European Union Statistics on Income and Living Condiitions (EU-SILC)for European countries,</t>
    </r>
  </si>
  <si>
    <t xml:space="preserve">Encuesta Permanente de Hogares (EPH) for Argentina, Household, Income and Labour Dynamics in Australia (HILDA) for Australia, </t>
  </si>
  <si>
    <t>Pesquisa Nacional por Amostra de Domicilio (PNAD) for Brazil, Labour Force Survey for Canada, India (National Sample Survey),</t>
  </si>
  <si>
    <t>Indonesia (SAKERNAS), Turkey and the United States (CPS - Annual Social Economic Supplement),</t>
  </si>
  <si>
    <t>Encuesta de Caracterizacion Socioeconomica Nacional (CASEN) for Chile, Encuesta Nacional de Calidad de Vida (ECV) for Colombia, Basic Survey on Wage Structure combined with Labour Forec Survey results for Japan,</t>
  </si>
  <si>
    <t>Encuesta Nacional de Ingresos y Gastos de los Hogares (ENIGH) and General Household Survey (GHS) for South Africa.</t>
  </si>
  <si>
    <t>1/2*STDEV</t>
  </si>
  <si>
    <t>1/2*STDEV (LEVELS) - OLD</t>
  </si>
  <si>
    <t>low income rate</t>
  </si>
  <si>
    <t>Gender wage gap</t>
  </si>
  <si>
    <t>Exclusion of disadvantaged groups</t>
  </si>
  <si>
    <t>Share of working age population (15-64 years) in employment (%)
(2015)</t>
  </si>
  <si>
    <t>Share of persons in the labour force (15-64 years) in unemployment (%)
(2015)</t>
  </si>
  <si>
    <t>Share of workless households among non-elderly households</t>
  </si>
  <si>
    <t>Share of working age population (18-65 years) living with less than 50% of median equivalised household disposable income</t>
  </si>
  <si>
    <t>Difference between average annual earnings of men and women divided by average earnings of men (%)</t>
  </si>
  <si>
    <t>Average of employment and poverty gaps as a percentage of the benchmark group</t>
  </si>
  <si>
    <t>A scoreboard of labour market performance in terms of job quantity, job quality and inclusiveness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</si>
</sst>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_ ;\-#,##0.0\ "/>
    <numFmt numFmtId="167" formatCode="#\ ###\ ##0_-;\-#\ ###\ ##0_-;_-0_-;_-@_ "/>
    <numFmt numFmtId="168" formatCode="#,##0.0,_)"/>
    <numFmt numFmtId="169" formatCode="\(#,##0.0\);\(\-#,##0.0\)"/>
    <numFmt numFmtId="170" formatCode="&quot;(x)&quot;;&quot;(x)&quot;"/>
    <numFmt numFmtId="171" formatCode="General_)"/>
    <numFmt numFmtId="172" formatCode="_-* #,##0.00\ _F_-;\-* #,##0.00\ _F_-;_-* &quot;-&quot;??\ _F_-;_-@_-"/>
    <numFmt numFmtId="173" formatCode="&quot;£&quot;#,##0.00;\-&quot;£&quot;#,##0.00"/>
    <numFmt numFmtId="174" formatCode="_-* #,##0_-;\-* #,##0_-;_-* &quot;-&quot;_-;_-@_-"/>
    <numFmt numFmtId="175" formatCode="_-* #,##0.00_-;\-* #,##0.00_-;_-* &quot;-&quot;??_-;_-@_-"/>
    <numFmt numFmtId="176" formatCode="_-* #,##0.00\ _€_-;\-* #,##0.00\ _€_-;_-* &quot;-&quot;??\ _€_-;_-@_-"/>
    <numFmt numFmtId="177" formatCode="#,##0.0"/>
    <numFmt numFmtId="178" formatCode="#,##0.000"/>
    <numFmt numFmtId="179" formatCode="#,##0.0__;#,##0.0__;#,##0.0__;@__"/>
    <numFmt numFmtId="180" formatCode="#,##0.00__;\-#,##0.00__;#,##0.00__;@__"/>
    <numFmt numFmtId="181" formatCode="_-&quot;£&quot;* #,##0.00_-;\-&quot;£&quot;* #,##0.00_-;_-&quot;£&quot;* &quot;-&quot;??_-;_-@_-"/>
    <numFmt numFmtId="182" formatCode="_(&quot;€&quot;* #,##0.00_);_(&quot;€&quot;* \(#,##0.00\);_(&quot;€&quot;* &quot;-&quot;??_);_(@_)"/>
    <numFmt numFmtId="183" formatCode="&quot;$&quot;#,##0\ ;\(&quot;$&quot;#,##0\)"/>
    <numFmt numFmtId="184" formatCode="_ * #,##0.00_ ;_ * \-#,##0.00_ ;_ * &quot;-&quot;??_ ;_ @_ "/>
    <numFmt numFmtId="185" formatCode="_-* #,##0\ _F_t_-;\-* #,##0\ _F_t_-;_-* &quot;-&quot;\ _F_t_-;_-@_-"/>
    <numFmt numFmtId="186" formatCode="_-* #,##0.00\ _F_t_-;\-* #,##0.00\ _F_t_-;_-* &quot;-&quot;??\ _F_t_-;_-@_-"/>
    <numFmt numFmtId="187" formatCode="#,##0.000__;\-#,##0.000__;#,##0.000__;@__"/>
    <numFmt numFmtId="188" formatCode="&quot;$&quot;#,##0_);\(&quot;$&quot;#,##0.0\)"/>
    <numFmt numFmtId="189" formatCode="_-* #,##0.00\ &quot;F&quot;_-;\-* #,##0.00\ &quot;F&quot;_-;_-* &quot;-&quot;??\ &quot;F&quot;_-;_-@_-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#\ ##0_-;\-#\ ##0_-;_-0_-;_-@_ "/>
    <numFmt numFmtId="193" formatCode="#\ ##0.00_-;\-#\ ##0.00_-;_-0.00_-;_-@_ "/>
    <numFmt numFmtId="194" formatCode="0.00_)"/>
    <numFmt numFmtId="195" formatCode="_-* #,##0\ &quot;Ft&quot;_-;\-* #,##0\ &quot;Ft&quot;_-;_-* &quot;-&quot;\ &quot;Ft&quot;_-;_-@_-"/>
    <numFmt numFmtId="196" formatCode="_-* #,##0.00\ &quot;Ft&quot;_-;\-* #,##0.00\ &quot;Ft&quot;_-;_-* &quot;-&quot;??\ &quot;Ft&quot;_-;_-@_-"/>
    <numFmt numFmtId="197" formatCode="&quot;On&quot;;&quot;On&quot;;&quot;Off&quot;"/>
    <numFmt numFmtId="198" formatCode="##0.0"/>
    <numFmt numFmtId="199" formatCode="###,000"/>
    <numFmt numFmtId="200" formatCode="\(0.00\);\(\-0.00\)"/>
    <numFmt numFmtId="201" formatCode="_-* #,##0.00\ _k_r_-;\-* #,##0.00\ _k_r_-;_-* &quot;-&quot;??\ _k_r_-;_-@_-"/>
    <numFmt numFmtId="202" formatCode="#,##0;[Red]\-#,##0;&quot;...&quot;"/>
    <numFmt numFmtId="203" formatCode="&quot;¥&quot;#,##0;[Red]&quot;¥&quot;\-#,##0"/>
  </numFmts>
  <fonts count="164">
    <font>
      <sz val="10"/>
      <color theme="1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1"/>
      <name val="Wingdings"/>
      <charset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</font>
    <font>
      <i/>
      <sz val="8"/>
      <color theme="1"/>
      <name val="Calibri"/>
      <family val="2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color rgb="FF00B050"/>
      <name val="Wingdings"/>
      <charset val="2"/>
    </font>
    <font>
      <b/>
      <sz val="8"/>
      <color rgb="FFC00000"/>
      <name val="Wingdings"/>
      <charset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Tms Rmn"/>
    </font>
    <font>
      <sz val="11"/>
      <color indexed="8"/>
      <name val="Calibri"/>
      <family val="2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2"/>
      <color indexed="52"/>
      <name val="Myriad Pro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10"/>
      <color indexed="8"/>
      <name val="Arial"/>
      <family val="2"/>
    </font>
    <font>
      <sz val="11"/>
      <name val="Times New Roman"/>
      <family val="1"/>
    </font>
    <font>
      <sz val="9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sz val="10"/>
      <name val="Arial CE"/>
      <family val="2"/>
      <charset val="238"/>
    </font>
    <font>
      <b/>
      <sz val="10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sz val="8"/>
      <color indexed="8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b/>
      <sz val="10"/>
      <color indexed="8"/>
      <name val="MS Sans Serif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 Narrow"/>
      <family val="2"/>
    </font>
    <font>
      <u/>
      <sz val="7.5"/>
      <color indexed="12"/>
      <name val="Times New Roman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b/>
      <i/>
      <sz val="16"/>
      <name val="Helv"/>
    </font>
    <font>
      <sz val="10"/>
      <color theme="1"/>
      <name val="Arial Mäori"/>
      <family val="2"/>
    </font>
    <font>
      <sz val="8"/>
      <color theme="1"/>
      <name val="Arial Narrow"/>
      <family val="2"/>
    </font>
    <font>
      <sz val="9"/>
      <name val="Arial"/>
      <family val="2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0"/>
      <name val="System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name val="Calibri"/>
      <family val="2"/>
    </font>
    <font>
      <sz val="11"/>
      <color theme="1"/>
      <name val="Arial"/>
      <family val="2"/>
    </font>
    <font>
      <sz val="10"/>
      <color indexed="8"/>
      <name val="Arial Mäori"/>
      <family val="2"/>
    </font>
    <font>
      <sz val="11"/>
      <color indexed="8"/>
      <name val="Calibri"/>
      <family val="2"/>
      <scheme val="minor"/>
    </font>
    <font>
      <sz val="10"/>
      <name val="Arial CE"/>
      <charset val="238"/>
    </font>
    <font>
      <sz val="10"/>
      <name val="Arial Narrow"/>
      <family val="2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2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i/>
      <sz val="9"/>
      <name val="Arial"/>
      <family val="2"/>
    </font>
    <font>
      <sz val="10"/>
      <name val="Helvetica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b/>
      <sz val="8"/>
      <color rgb="FFFF0000"/>
      <name val="Arial Narrow"/>
      <family val="2"/>
    </font>
    <font>
      <sz val="8"/>
      <color rgb="FF000000"/>
      <name val="Arial Narrow"/>
      <family val="2"/>
    </font>
    <font>
      <b/>
      <sz val="8"/>
      <color theme="1"/>
      <name val="Arial Narrow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medium">
        <color rgb="FF3333FF"/>
      </top>
      <bottom/>
      <diagonal/>
    </border>
    <border>
      <left style="thin">
        <color indexed="64"/>
      </left>
      <right/>
      <top style="medium">
        <color rgb="FF3333FF"/>
      </top>
      <bottom style="thin">
        <color indexed="64"/>
      </bottom>
      <diagonal/>
    </border>
    <border>
      <left/>
      <right/>
      <top style="medium">
        <color rgb="FF3333FF"/>
      </top>
      <bottom style="thin">
        <color indexed="64"/>
      </bottom>
      <diagonal/>
    </border>
    <border>
      <left/>
      <right/>
      <top style="medium">
        <color rgb="FF3333FF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3333FF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theme="1"/>
      </right>
      <top style="medium">
        <color rgb="FF3333FF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medium">
        <color rgb="FF3333FF"/>
      </bottom>
      <diagonal/>
    </border>
    <border>
      <left style="thin">
        <color theme="1"/>
      </left>
      <right/>
      <top style="medium">
        <color rgb="FF3333FF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medium">
        <color rgb="FF3333FF"/>
      </bottom>
      <diagonal/>
    </border>
    <border>
      <left/>
      <right/>
      <top/>
      <bottom style="medium">
        <color indexed="64"/>
      </bottom>
      <diagonal/>
    </border>
  </borders>
  <cellStyleXfs count="2188">
    <xf numFmtId="0" fontId="0" fillId="0" borderId="0"/>
    <xf numFmtId="0" fontId="1" fillId="0" borderId="0"/>
    <xf numFmtId="0" fontId="18" fillId="0" borderId="0"/>
    <xf numFmtId="0" fontId="31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5" borderId="0" applyNumberFormat="0" applyBorder="0" applyAlignment="0" applyProtection="0"/>
    <xf numFmtId="0" fontId="33" fillId="34" borderId="0" applyNumberFormat="0" applyBorder="0" applyAlignment="0" applyProtection="0"/>
    <xf numFmtId="0" fontId="32" fillId="39" borderId="0" applyNumberFormat="0" applyBorder="0" applyAlignment="0" applyProtection="0"/>
    <xf numFmtId="0" fontId="33" fillId="35" borderId="0" applyNumberFormat="0" applyBorder="0" applyAlignment="0" applyProtection="0"/>
    <xf numFmtId="0" fontId="32" fillId="40" borderId="0" applyNumberFormat="0" applyBorder="0" applyAlignment="0" applyProtection="0"/>
    <xf numFmtId="0" fontId="33" fillId="36" borderId="0" applyNumberFormat="0" applyBorder="0" applyAlignment="0" applyProtection="0"/>
    <xf numFmtId="0" fontId="32" fillId="35" borderId="0" applyNumberFormat="0" applyBorder="0" applyAlignment="0" applyProtection="0"/>
    <xf numFmtId="0" fontId="33" fillId="37" borderId="0" applyNumberFormat="0" applyBorder="0" applyAlignment="0" applyProtection="0"/>
    <xf numFmtId="0" fontId="32" fillId="38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37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37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6" borderId="0" applyNumberFormat="0" applyBorder="0" applyAlignment="0" applyProtection="0"/>
    <xf numFmtId="0" fontId="33" fillId="43" borderId="0" applyNumberFormat="0" applyBorder="0" applyAlignment="0" applyProtection="0"/>
    <xf numFmtId="0" fontId="32" fillId="45" borderId="0" applyNumberFormat="0" applyBorder="0" applyAlignment="0" applyProtection="0"/>
    <xf numFmtId="0" fontId="33" fillId="37" borderId="0" applyNumberFormat="0" applyBorder="0" applyAlignment="0" applyProtection="0"/>
    <xf numFmtId="0" fontId="32" fillId="41" borderId="0" applyNumberFormat="0" applyBorder="0" applyAlignment="0" applyProtection="0"/>
    <xf numFmtId="0" fontId="33" fillId="41" borderId="0" applyNumberFormat="0" applyBorder="0" applyAlignment="0" applyProtection="0"/>
    <xf numFmtId="0" fontId="32" fillId="39" borderId="0" applyNumberFormat="0" applyBorder="0" applyAlignment="0" applyProtection="0"/>
    <xf numFmtId="0" fontId="33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34" fillId="47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9" borderId="0" applyNumberFormat="0" applyBorder="0" applyAlignment="0" applyProtection="0"/>
    <xf numFmtId="0" fontId="35" fillId="47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6" borderId="0" applyNumberFormat="0" applyBorder="0" applyAlignment="0" applyProtection="0"/>
    <xf numFmtId="0" fontId="35" fillId="43" borderId="0" applyNumberFormat="0" applyBorder="0" applyAlignment="0" applyProtection="0"/>
    <xf numFmtId="0" fontId="34" fillId="45" borderId="0" applyNumberFormat="0" applyBorder="0" applyAlignment="0" applyProtection="0"/>
    <xf numFmtId="0" fontId="35" fillId="48" borderId="0" applyNumberFormat="0" applyBorder="0" applyAlignment="0" applyProtection="0"/>
    <xf numFmtId="0" fontId="34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39" borderId="0" applyNumberFormat="0" applyBorder="0" applyAlignment="0" applyProtection="0"/>
    <xf numFmtId="0" fontId="35" fillId="50" borderId="0" applyNumberFormat="0" applyBorder="0" applyAlignment="0" applyProtection="0"/>
    <xf numFmtId="167" fontId="36" fillId="0" borderId="0" applyFill="0" applyBorder="0" applyProtection="0">
      <alignment horizontal="right" vertical="center"/>
    </xf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28">
      <alignment horizontal="center" vertical="center"/>
    </xf>
    <xf numFmtId="0" fontId="38" fillId="0" borderId="28">
      <alignment horizontal="center" vertical="center"/>
    </xf>
    <xf numFmtId="0" fontId="39" fillId="45" borderId="29" applyNumberFormat="0" applyAlignment="0" applyProtection="0"/>
    <xf numFmtId="0" fontId="40" fillId="0" borderId="0" applyNumberFormat="0" applyFill="0" applyBorder="0" applyAlignment="0" applyProtection="0"/>
    <xf numFmtId="168" fontId="20" fillId="0" borderId="0" applyFill="0" applyBorder="0" applyProtection="0"/>
    <xf numFmtId="169" fontId="20" fillId="0" borderId="30" applyFill="0" applyBorder="0" applyProtection="0"/>
    <xf numFmtId="170" fontId="20" fillId="0" borderId="0" applyFill="0" applyBorder="0" applyProtection="0"/>
    <xf numFmtId="0" fontId="6" fillId="3" borderId="0" applyNumberFormat="0" applyBorder="0" applyAlignment="0" applyProtection="0"/>
    <xf numFmtId="0" fontId="41" fillId="45" borderId="31" applyNumberFormat="0" applyAlignment="0" applyProtection="0"/>
    <xf numFmtId="0" fontId="42" fillId="55" borderId="32"/>
    <xf numFmtId="0" fontId="42" fillId="55" borderId="32"/>
    <xf numFmtId="0" fontId="42" fillId="55" borderId="32"/>
    <xf numFmtId="0" fontId="42" fillId="55" borderId="32"/>
    <xf numFmtId="0" fontId="42" fillId="55" borderId="32"/>
    <xf numFmtId="0" fontId="42" fillId="55" borderId="32"/>
    <xf numFmtId="0" fontId="42" fillId="55" borderId="32"/>
    <xf numFmtId="0" fontId="42" fillId="55" borderId="32"/>
    <xf numFmtId="0" fontId="42" fillId="55" borderId="32"/>
    <xf numFmtId="0" fontId="43" fillId="56" borderId="33">
      <alignment horizontal="right" vertical="top" wrapText="1"/>
    </xf>
    <xf numFmtId="0" fontId="44" fillId="36" borderId="0" applyNumberFormat="0" applyBorder="0" applyAlignment="0" applyProtection="0"/>
    <xf numFmtId="0" fontId="45" fillId="36" borderId="0" applyNumberFormat="0" applyBorder="0" applyAlignment="0" applyProtection="0"/>
    <xf numFmtId="0" fontId="46" fillId="0" borderId="0"/>
    <xf numFmtId="171" fontId="47" fillId="0" borderId="0">
      <alignment vertical="top"/>
    </xf>
    <xf numFmtId="0" fontId="41" fillId="45" borderId="31" applyNumberFormat="0" applyAlignment="0" applyProtection="0"/>
    <xf numFmtId="0" fontId="10" fillId="6" borderId="4" applyNumberFormat="0" applyAlignment="0" applyProtection="0"/>
    <xf numFmtId="0" fontId="41" fillId="35" borderId="31" applyNumberFormat="0" applyAlignment="0" applyProtection="0"/>
    <xf numFmtId="0" fontId="48" fillId="45" borderId="31" applyNumberFormat="0" applyAlignment="0" applyProtection="0"/>
    <xf numFmtId="172" fontId="19" fillId="0" borderId="0" applyFont="0" applyFill="0" applyBorder="0" applyAlignment="0" applyProtection="0"/>
    <xf numFmtId="0" fontId="49" fillId="57" borderId="34" applyNumberFormat="0" applyAlignment="0" applyProtection="0"/>
    <xf numFmtId="0" fontId="50" fillId="57" borderId="34" applyNumberFormat="0" applyAlignment="0" applyProtection="0"/>
    <xf numFmtId="0" fontId="51" fillId="0" borderId="35" applyNumberFormat="0" applyFill="0" applyAlignment="0" applyProtection="0"/>
    <xf numFmtId="0" fontId="52" fillId="0" borderId="35" applyNumberFormat="0" applyFill="0" applyAlignment="0" applyProtection="0"/>
    <xf numFmtId="0" fontId="42" fillId="0" borderId="36"/>
    <xf numFmtId="0" fontId="42" fillId="0" borderId="36"/>
    <xf numFmtId="0" fontId="42" fillId="0" borderId="32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2"/>
    <xf numFmtId="0" fontId="19" fillId="58" borderId="0">
      <protection locked="0"/>
    </xf>
    <xf numFmtId="0" fontId="51" fillId="0" borderId="35" applyNumberFormat="0" applyFill="0" applyAlignment="0" applyProtection="0"/>
    <xf numFmtId="0" fontId="12" fillId="7" borderId="7" applyNumberFormat="0" applyAlignment="0" applyProtection="0"/>
    <xf numFmtId="4" fontId="53" fillId="59" borderId="36">
      <alignment horizontal="right" vertical="center" indent="1"/>
    </xf>
    <xf numFmtId="0" fontId="54" fillId="60" borderId="37">
      <alignment horizontal="left" vertical="top" wrapText="1"/>
    </xf>
    <xf numFmtId="0" fontId="55" fillId="61" borderId="0">
      <alignment horizontal="center"/>
    </xf>
    <xf numFmtId="0" fontId="56" fillId="61" borderId="0">
      <alignment horizontal="center"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19" fillId="62" borderId="0">
      <alignment horizontal="center" wrapText="1"/>
    </xf>
    <xf numFmtId="0" fontId="59" fillId="61" borderId="0">
      <alignment horizontal="center"/>
    </xf>
    <xf numFmtId="0" fontId="19" fillId="63" borderId="38">
      <alignment horizontal="center" vertical="center"/>
      <protection locked="0"/>
    </xf>
    <xf numFmtId="173" fontId="38" fillId="0" borderId="0" applyFont="0" applyFill="0" applyBorder="0" applyProtection="0">
      <alignment horizontal="right" vertical="top"/>
    </xf>
    <xf numFmtId="173" fontId="38" fillId="0" borderId="0" applyFont="0" applyFill="0" applyBorder="0" applyProtection="0">
      <alignment horizontal="right" vertical="top"/>
    </xf>
    <xf numFmtId="174" fontId="60" fillId="0" borderId="0" applyFont="0" applyFill="0" applyBorder="0" applyAlignment="0" applyProtection="0">
      <alignment vertical="center"/>
    </xf>
    <xf numFmtId="38" fontId="61" fillId="0" borderId="0" applyFont="0" applyFill="0" applyBorder="0" applyAlignment="0" applyProtection="0">
      <alignment vertical="center"/>
    </xf>
    <xf numFmtId="1" fontId="62" fillId="0" borderId="0">
      <alignment vertical="top"/>
    </xf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2" fillId="0" borderId="0" applyFill="0" applyBorder="0">
      <alignment horizontal="right" vertical="top"/>
    </xf>
    <xf numFmtId="177" fontId="65" fillId="0" borderId="0">
      <alignment horizontal="right" vertical="top"/>
    </xf>
    <xf numFmtId="177" fontId="47" fillId="0" borderId="0" applyFont="0" applyFill="0" applyBorder="0">
      <alignment horizontal="right" vertical="top"/>
    </xf>
    <xf numFmtId="178" fontId="62" fillId="0" borderId="0" applyFill="0" applyBorder="0">
      <alignment horizontal="right" vertical="top"/>
    </xf>
    <xf numFmtId="3" fontId="62" fillId="0" borderId="0" applyFill="0" applyBorder="0">
      <alignment horizontal="right" vertical="top"/>
    </xf>
    <xf numFmtId="177" fontId="47" fillId="0" borderId="0" applyFont="0" applyFill="0" applyBorder="0">
      <alignment horizontal="right" vertical="top"/>
    </xf>
    <xf numFmtId="177" fontId="47" fillId="0" borderId="0" applyFont="0" applyFill="0" applyBorder="0">
      <alignment horizontal="right" vertical="top"/>
    </xf>
    <xf numFmtId="179" fontId="62" fillId="0" borderId="0" applyFill="0" applyBorder="0">
      <alignment vertical="top"/>
    </xf>
    <xf numFmtId="180" fontId="62" fillId="0" borderId="0" applyFont="0" applyFill="0" applyBorder="0" applyAlignment="0" applyProtection="0">
      <alignment horizontal="right" vertical="top"/>
    </xf>
    <xf numFmtId="178" fontId="62" fillId="0" borderId="0">
      <alignment horizontal="right" vertical="top"/>
    </xf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181" fontId="19" fillId="0" borderId="0" applyFont="0" applyFill="0" applyBorder="0" applyAlignment="0" applyProtection="0"/>
    <xf numFmtId="182" fontId="1" fillId="0" borderId="0" applyFont="0" applyFill="0" applyBorder="0" applyAlignment="0" applyProtection="0"/>
    <xf numFmtId="183" fontId="66" fillId="0" borderId="0" applyFont="0" applyFill="0" applyBorder="0" applyAlignment="0" applyProtection="0"/>
    <xf numFmtId="183" fontId="66" fillId="0" borderId="0" applyFont="0" applyFill="0" applyBorder="0" applyAlignment="0" applyProtection="0"/>
    <xf numFmtId="0" fontId="67" fillId="64" borderId="0">
      <alignment horizontal="centerContinuous" vertical="center" wrapText="1"/>
    </xf>
    <xf numFmtId="0" fontId="68" fillId="59" borderId="32" applyBorder="0">
      <protection locked="0"/>
    </xf>
    <xf numFmtId="0" fontId="68" fillId="59" borderId="32" applyBorder="0">
      <protection locked="0"/>
    </xf>
    <xf numFmtId="0" fontId="68" fillId="59" borderId="32" applyBorder="0">
      <protection locked="0"/>
    </xf>
    <xf numFmtId="0" fontId="68" fillId="59" borderId="32" applyBorder="0">
      <protection locked="0"/>
    </xf>
    <xf numFmtId="0" fontId="68" fillId="59" borderId="32" applyBorder="0">
      <protection locked="0"/>
    </xf>
    <xf numFmtId="0" fontId="66" fillId="0" borderId="0" applyFont="0" applyFill="0" applyBorder="0" applyAlignment="0" applyProtection="0"/>
    <xf numFmtId="0" fontId="38" fillId="0" borderId="0">
      <protection locked="0"/>
    </xf>
    <xf numFmtId="41" fontId="38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69" fillId="0" borderId="0">
      <alignment horizontal="centerContinuous"/>
    </xf>
    <xf numFmtId="0" fontId="69" fillId="0" borderId="0" applyAlignment="0">
      <alignment horizontal="centerContinuous"/>
    </xf>
    <xf numFmtId="0" fontId="70" fillId="0" borderId="0" applyAlignment="0">
      <alignment horizontal="centerContinuous"/>
    </xf>
    <xf numFmtId="164" fontId="38" fillId="0" borderId="0" applyBorder="0"/>
    <xf numFmtId="164" fontId="38" fillId="0" borderId="0" applyBorder="0"/>
    <xf numFmtId="164" fontId="38" fillId="0" borderId="23"/>
    <xf numFmtId="164" fontId="38" fillId="0" borderId="23"/>
    <xf numFmtId="0" fontId="71" fillId="39" borderId="31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4" fillId="49" borderId="0" applyNumberFormat="0" applyBorder="0" applyAlignment="0" applyProtection="0"/>
    <xf numFmtId="0" fontId="35" fillId="51" borderId="0" applyNumberFormat="0" applyBorder="0" applyAlignment="0" applyProtection="0"/>
    <xf numFmtId="0" fontId="34" fillId="52" borderId="0" applyNumberFormat="0" applyBorder="0" applyAlignment="0" applyProtection="0"/>
    <xf numFmtId="0" fontId="35" fillId="52" borderId="0" applyNumberFormat="0" applyBorder="0" applyAlignment="0" applyProtection="0"/>
    <xf numFmtId="0" fontId="34" fillId="53" borderId="0" applyNumberFormat="0" applyBorder="0" applyAlignment="0" applyProtection="0"/>
    <xf numFmtId="0" fontId="35" fillId="53" borderId="0" applyNumberFormat="0" applyBorder="0" applyAlignment="0" applyProtection="0"/>
    <xf numFmtId="0" fontId="34" fillId="65" borderId="0" applyNumberFormat="0" applyBorder="0" applyAlignment="0" applyProtection="0"/>
    <xf numFmtId="0" fontId="35" fillId="48" borderId="0" applyNumberFormat="0" applyBorder="0" applyAlignment="0" applyProtection="0"/>
    <xf numFmtId="0" fontId="34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4" borderId="0" applyNumberFormat="0" applyBorder="0" applyAlignment="0" applyProtection="0"/>
    <xf numFmtId="0" fontId="35" fillId="54" borderId="0" applyNumberFormat="0" applyBorder="0" applyAlignment="0" applyProtection="0"/>
    <xf numFmtId="1" fontId="20" fillId="0" borderId="0"/>
    <xf numFmtId="0" fontId="71" fillId="39" borderId="31" applyNumberFormat="0" applyAlignment="0" applyProtection="0"/>
    <xf numFmtId="0" fontId="74" fillId="39" borderId="31" applyNumberFormat="0" applyAlignment="0" applyProtection="0"/>
    <xf numFmtId="0" fontId="71" fillId="39" borderId="31" applyNumberFormat="0" applyAlignment="0" applyProtection="0"/>
    <xf numFmtId="0" fontId="75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77" fillId="59" borderId="32">
      <protection locked="0"/>
    </xf>
    <xf numFmtId="0" fontId="19" fillId="59" borderId="36"/>
    <xf numFmtId="0" fontId="19" fillId="59" borderId="36"/>
    <xf numFmtId="0" fontId="19" fillId="61" borderId="0"/>
    <xf numFmtId="0" fontId="19" fillId="61" borderId="0"/>
    <xf numFmtId="182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85" fontId="78" fillId="0" borderId="0" applyFont="0" applyFill="0" applyBorder="0" applyAlignment="0" applyProtection="0"/>
    <xf numFmtId="186" fontId="78" fillId="0" borderId="0" applyFont="0" applyFill="0" applyBorder="0" applyAlignment="0" applyProtection="0"/>
    <xf numFmtId="0" fontId="19" fillId="66" borderId="0">
      <protection locked="0"/>
    </xf>
    <xf numFmtId="0" fontId="79" fillId="63" borderId="0">
      <alignment vertical="center"/>
      <protection locked="0"/>
    </xf>
    <xf numFmtId="3" fontId="80" fillId="0" borderId="0"/>
    <xf numFmtId="2" fontId="66" fillId="0" borderId="0" applyFont="0" applyFill="0" applyBorder="0" applyAlignment="0" applyProtection="0"/>
    <xf numFmtId="187" fontId="38" fillId="0" borderId="0">
      <protection locked="0"/>
    </xf>
    <xf numFmtId="0" fontId="79" fillId="0" borderId="0">
      <protection locked="0"/>
    </xf>
    <xf numFmtId="0" fontId="42" fillId="0" borderId="0">
      <alignment horizontal="left" vertical="top" wrapText="1"/>
    </xf>
    <xf numFmtId="1" fontId="81" fillId="0" borderId="0" applyNumberFormat="0" applyFill="0" applyBorder="0" applyAlignment="0" applyProtection="0">
      <alignment horizontal="center" vertical="top"/>
    </xf>
    <xf numFmtId="0" fontId="82" fillId="61" borderId="36">
      <alignment horizontal="left"/>
    </xf>
    <xf numFmtId="0" fontId="82" fillId="61" borderId="36">
      <alignment horizontal="left"/>
    </xf>
    <xf numFmtId="0" fontId="83" fillId="0" borderId="0">
      <alignment horizontal="centerContinuous"/>
    </xf>
    <xf numFmtId="0" fontId="84" fillId="61" borderId="0">
      <alignment horizontal="left"/>
    </xf>
    <xf numFmtId="0" fontId="63" fillId="61" borderId="0">
      <alignment horizontal="left"/>
    </xf>
    <xf numFmtId="0" fontId="84" fillId="61" borderId="0">
      <alignment horizontal="left"/>
    </xf>
    <xf numFmtId="0" fontId="63" fillId="61" borderId="0">
      <alignment horizontal="left"/>
    </xf>
    <xf numFmtId="0" fontId="63" fillId="61" borderId="0">
      <alignment horizontal="left"/>
    </xf>
    <xf numFmtId="0" fontId="63" fillId="61" borderId="0">
      <alignment horizontal="left"/>
    </xf>
    <xf numFmtId="0" fontId="5" fillId="2" borderId="0" applyNumberFormat="0" applyBorder="0" applyAlignment="0" applyProtection="0"/>
    <xf numFmtId="38" fontId="42" fillId="61" borderId="0" applyNumberFormat="0" applyBorder="0" applyAlignment="0" applyProtection="0"/>
    <xf numFmtId="38" fontId="42" fillId="61" borderId="0" applyNumberFormat="0" applyBorder="0" applyAlignment="0" applyProtection="0"/>
    <xf numFmtId="0" fontId="85" fillId="67" borderId="0">
      <alignment horizontal="left" vertical="top"/>
    </xf>
    <xf numFmtId="0" fontId="43" fillId="68" borderId="0">
      <alignment horizontal="right" vertical="top" textRotation="90" wrapText="1"/>
    </xf>
    <xf numFmtId="0" fontId="43" fillId="68" borderId="0">
      <alignment horizontal="right" vertical="top" wrapText="1"/>
    </xf>
    <xf numFmtId="0" fontId="43" fillId="68" borderId="0">
      <alignment horizontal="right" vertical="top" wrapText="1"/>
    </xf>
    <xf numFmtId="0" fontId="43" fillId="68" borderId="0">
      <alignment horizontal="right" vertical="top" wrapText="1"/>
    </xf>
    <xf numFmtId="0" fontId="43" fillId="68" borderId="0">
      <alignment horizontal="right" vertical="top" textRotation="90" wrapText="1"/>
    </xf>
    <xf numFmtId="0" fontId="44" fillId="36" borderId="0" applyNumberFormat="0" applyBorder="0" applyAlignment="0" applyProtection="0"/>
    <xf numFmtId="0" fontId="86" fillId="0" borderId="41" applyNumberFormat="0" applyAlignment="0" applyProtection="0">
      <alignment horizontal="left" vertical="center"/>
    </xf>
    <xf numFmtId="0" fontId="86" fillId="0" borderId="28">
      <alignment horizontal="left" vertical="center"/>
    </xf>
    <xf numFmtId="0" fontId="87" fillId="0" borderId="0">
      <protection locked="0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88" fontId="89" fillId="0" borderId="0">
      <protection locked="0"/>
    </xf>
    <xf numFmtId="0" fontId="38" fillId="0" borderId="0">
      <protection locked="0"/>
    </xf>
    <xf numFmtId="188" fontId="89" fillId="0" borderId="0">
      <protection locked="0"/>
    </xf>
    <xf numFmtId="0" fontId="38" fillId="0" borderId="0">
      <protection locked="0"/>
    </xf>
    <xf numFmtId="3" fontId="90" fillId="0" borderId="0" applyNumberFormat="0" applyFill="0" applyBorder="0" applyAlignment="0">
      <alignment horizontal="right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8" borderId="8" applyNumberFormat="0" applyFont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37" borderId="0" applyNumberFormat="0" applyBorder="0" applyAlignment="0" applyProtection="0"/>
    <xf numFmtId="0" fontId="99" fillId="35" borderId="0" applyNumberFormat="0" applyBorder="0" applyAlignment="0" applyProtection="0"/>
    <xf numFmtId="10" fontId="42" fillId="59" borderId="36" applyNumberFormat="0" applyBorder="0" applyAlignment="0" applyProtection="0"/>
    <xf numFmtId="10" fontId="42" fillId="59" borderId="36" applyNumberFormat="0" applyBorder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98" fillId="35" borderId="0" applyNumberFormat="0" applyBorder="0" applyAlignment="0" applyProtection="0"/>
    <xf numFmtId="0" fontId="79" fillId="62" borderId="0">
      <alignment horizontal="center"/>
    </xf>
    <xf numFmtId="0" fontId="79" fillId="62" borderId="0">
      <alignment horizontal="center"/>
    </xf>
    <xf numFmtId="0" fontId="79" fillId="62" borderId="0">
      <alignment horizontal="center"/>
    </xf>
    <xf numFmtId="0" fontId="79" fillId="62" borderId="0">
      <alignment horizontal="center"/>
    </xf>
    <xf numFmtId="0" fontId="79" fillId="62" borderId="0">
      <alignment horizontal="center"/>
    </xf>
    <xf numFmtId="0" fontId="79" fillId="62" borderId="0">
      <alignment horizontal="center"/>
    </xf>
    <xf numFmtId="0" fontId="79" fillId="62" borderId="0">
      <alignment horizontal="center"/>
    </xf>
    <xf numFmtId="0" fontId="79" fillId="62" borderId="0">
      <alignment horizontal="center"/>
    </xf>
    <xf numFmtId="0" fontId="79" fillId="62" borderId="0">
      <alignment horizontal="center"/>
    </xf>
    <xf numFmtId="0" fontId="19" fillId="61" borderId="36">
      <alignment horizontal="centerContinuous" wrapText="1"/>
    </xf>
    <xf numFmtId="0" fontId="19" fillId="61" borderId="36">
      <alignment horizontal="centerContinuous" wrapText="1"/>
    </xf>
    <xf numFmtId="0" fontId="100" fillId="67" borderId="0">
      <alignment horizontal="center" wrapText="1"/>
    </xf>
    <xf numFmtId="0" fontId="19" fillId="61" borderId="36">
      <alignment horizontal="centerContinuous" wrapText="1"/>
    </xf>
    <xf numFmtId="0" fontId="42" fillId="61" borderId="28">
      <alignment wrapText="1"/>
    </xf>
    <xf numFmtId="0" fontId="42" fillId="61" borderId="28">
      <alignment wrapText="1"/>
    </xf>
    <xf numFmtId="0" fontId="101" fillId="61" borderId="28">
      <alignment wrapText="1"/>
    </xf>
    <xf numFmtId="0" fontId="42" fillId="61" borderId="28">
      <alignment wrapText="1"/>
    </xf>
    <xf numFmtId="0" fontId="101" fillId="61" borderId="28">
      <alignment wrapText="1"/>
    </xf>
    <xf numFmtId="0" fontId="101" fillId="61" borderId="28">
      <alignment wrapText="1"/>
    </xf>
    <xf numFmtId="0" fontId="101" fillId="61" borderId="28">
      <alignment wrapText="1"/>
    </xf>
    <xf numFmtId="0" fontId="101" fillId="61" borderId="28">
      <alignment wrapText="1"/>
    </xf>
    <xf numFmtId="0" fontId="101" fillId="61" borderId="28">
      <alignment wrapText="1"/>
    </xf>
    <xf numFmtId="0" fontId="42" fillId="61" borderId="28">
      <alignment wrapText="1"/>
    </xf>
    <xf numFmtId="0" fontId="42" fillId="61" borderId="28">
      <alignment wrapText="1"/>
    </xf>
    <xf numFmtId="0" fontId="42" fillId="61" borderId="28">
      <alignment wrapText="1"/>
    </xf>
    <xf numFmtId="0" fontId="42" fillId="61" borderId="28">
      <alignment wrapText="1"/>
    </xf>
    <xf numFmtId="0" fontId="42" fillId="61" borderId="28">
      <alignment wrapText="1"/>
    </xf>
    <xf numFmtId="0" fontId="42" fillId="61" borderId="28">
      <alignment wrapText="1"/>
    </xf>
    <xf numFmtId="0" fontId="42" fillId="61" borderId="28">
      <alignment wrapText="1"/>
    </xf>
    <xf numFmtId="0" fontId="101" fillId="61" borderId="38"/>
    <xf numFmtId="0" fontId="42" fillId="61" borderId="38"/>
    <xf numFmtId="0" fontId="101" fillId="61" borderId="38"/>
    <xf numFmtId="0" fontId="42" fillId="61" borderId="38"/>
    <xf numFmtId="0" fontId="101" fillId="61" borderId="38"/>
    <xf numFmtId="0" fontId="101" fillId="61" borderId="38"/>
    <xf numFmtId="0" fontId="101" fillId="61" borderId="38"/>
    <xf numFmtId="0" fontId="101" fillId="61" borderId="38"/>
    <xf numFmtId="0" fontId="101" fillId="61" borderId="38"/>
    <xf numFmtId="0" fontId="42" fillId="61" borderId="38"/>
    <xf numFmtId="0" fontId="42" fillId="61" borderId="38"/>
    <xf numFmtId="0" fontId="42" fillId="61" borderId="38"/>
    <xf numFmtId="0" fontId="42" fillId="61" borderId="38"/>
    <xf numFmtId="0" fontId="42" fillId="61" borderId="38"/>
    <xf numFmtId="0" fontId="42" fillId="61" borderId="38"/>
    <xf numFmtId="0" fontId="42" fillId="61" borderId="38"/>
    <xf numFmtId="0" fontId="101" fillId="61" borderId="18"/>
    <xf numFmtId="0" fontId="42" fillId="61" borderId="18"/>
    <xf numFmtId="0" fontId="101" fillId="61" borderId="18"/>
    <xf numFmtId="0" fontId="42" fillId="61" borderId="18"/>
    <xf numFmtId="0" fontId="101" fillId="61" borderId="18"/>
    <xf numFmtId="0" fontId="101" fillId="61" borderId="18"/>
    <xf numFmtId="0" fontId="101" fillId="61" borderId="18"/>
    <xf numFmtId="0" fontId="101" fillId="61" borderId="18"/>
    <xf numFmtId="0" fontId="101" fillId="61" borderId="18"/>
    <xf numFmtId="0" fontId="42" fillId="61" borderId="18"/>
    <xf numFmtId="0" fontId="42" fillId="61" borderId="18"/>
    <xf numFmtId="0" fontId="42" fillId="61" borderId="18"/>
    <xf numFmtId="0" fontId="42" fillId="61" borderId="18"/>
    <xf numFmtId="0" fontId="42" fillId="61" borderId="18"/>
    <xf numFmtId="0" fontId="42" fillId="61" borderId="18"/>
    <xf numFmtId="0" fontId="42" fillId="61" borderId="18"/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42" fillId="61" borderId="42">
      <alignment horizontal="center" wrapText="1"/>
    </xf>
    <xf numFmtId="0" fontId="102" fillId="63" borderId="43" applyNumberFormat="0" applyBorder="0">
      <alignment horizontal="center" vertical="center" wrapText="1"/>
    </xf>
    <xf numFmtId="0" fontId="54" fillId="60" borderId="44">
      <alignment horizontal="left" vertical="top" wrapText="1"/>
    </xf>
    <xf numFmtId="0" fontId="11" fillId="0" borderId="6" applyNumberFormat="0" applyFill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89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1" fontId="107" fillId="0" borderId="0" applyFont="0" applyFill="0" applyBorder="0" applyAlignment="0" applyProtection="0"/>
    <xf numFmtId="175" fontId="19" fillId="0" borderId="0" applyFont="0" applyFill="0" applyBorder="0" applyAlignment="0" applyProtection="0"/>
    <xf numFmtId="3" fontId="20" fillId="0" borderId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2" fontId="36" fillId="0" borderId="45" applyFill="0" applyBorder="0" applyProtection="0">
      <alignment horizontal="right" vertical="center"/>
    </xf>
    <xf numFmtId="193" fontId="36" fillId="0" borderId="0" applyFill="0" applyBorder="0" applyProtection="0">
      <alignment horizontal="right" vertical="center"/>
    </xf>
    <xf numFmtId="0" fontId="108" fillId="46" borderId="0" applyNumberFormat="0" applyBorder="0" applyAlignment="0" applyProtection="0"/>
    <xf numFmtId="0" fontId="7" fillId="4" borderId="0" applyNumberFormat="0" applyBorder="0" applyAlignment="0" applyProtection="0"/>
    <xf numFmtId="0" fontId="108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94" fontId="109" fillId="0" borderId="0"/>
    <xf numFmtId="0" fontId="1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9" fillId="0" borderId="0"/>
    <xf numFmtId="0" fontId="63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38" fillId="0" borderId="0"/>
    <xf numFmtId="0" fontId="3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42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42" fillId="0" borderId="0"/>
    <xf numFmtId="0" fontId="19" fillId="0" borderId="0"/>
    <xf numFmtId="0" fontId="42" fillId="0" borderId="0"/>
    <xf numFmtId="0" fontId="19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NumberFormat="0" applyFont="0" applyFill="0" applyBorder="0" applyAlignment="0" applyProtection="0"/>
    <xf numFmtId="0" fontId="19" fillId="0" borderId="0"/>
    <xf numFmtId="0" fontId="1" fillId="0" borderId="0"/>
    <xf numFmtId="0" fontId="64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42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" fillId="0" borderId="0"/>
    <xf numFmtId="0" fontId="11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3" fillId="0" borderId="0"/>
    <xf numFmtId="0" fontId="19" fillId="0" borderId="0"/>
    <xf numFmtId="0" fontId="19" fillId="0" borderId="0"/>
    <xf numFmtId="0" fontId="6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8" fillId="0" borderId="0"/>
    <xf numFmtId="0" fontId="18" fillId="0" borderId="0"/>
    <xf numFmtId="0" fontId="114" fillId="0" borderId="0"/>
    <xf numFmtId="0" fontId="18" fillId="0" borderId="0"/>
    <xf numFmtId="0" fontId="18" fillId="0" borderId="0"/>
    <xf numFmtId="0" fontId="1" fillId="0" borderId="0"/>
    <xf numFmtId="0" fontId="111" fillId="0" borderId="0"/>
    <xf numFmtId="0" fontId="18" fillId="0" borderId="0"/>
    <xf numFmtId="0" fontId="11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63" fillId="0" borderId="0"/>
    <xf numFmtId="0" fontId="115" fillId="0" borderId="0"/>
    <xf numFmtId="0" fontId="19" fillId="0" borderId="0"/>
    <xf numFmtId="0" fontId="63" fillId="0" borderId="0"/>
    <xf numFmtId="0" fontId="19" fillId="0" borderId="0"/>
    <xf numFmtId="0" fontId="63" fillId="0" borderId="0"/>
    <xf numFmtId="0" fontId="1" fillId="0" borderId="0"/>
    <xf numFmtId="0" fontId="112" fillId="0" borderId="0"/>
    <xf numFmtId="0" fontId="42" fillId="0" borderId="0"/>
    <xf numFmtId="0" fontId="38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6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9" fillId="0" borderId="0"/>
    <xf numFmtId="0" fontId="19" fillId="0" borderId="0"/>
    <xf numFmtId="0" fontId="19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64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16" fillId="0" borderId="0"/>
    <xf numFmtId="0" fontId="1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 applyNumberForma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1" fillId="0" borderId="0"/>
    <xf numFmtId="0" fontId="19" fillId="0" borderId="0" applyNumberFormat="0" applyFill="0" applyBorder="0" applyAlignment="0" applyProtection="0"/>
    <xf numFmtId="0" fontId="63" fillId="0" borderId="0"/>
    <xf numFmtId="0" fontId="19" fillId="0" borderId="0"/>
    <xf numFmtId="0" fontId="117" fillId="0" borderId="0"/>
    <xf numFmtId="0" fontId="111" fillId="0" borderId="0"/>
    <xf numFmtId="0" fontId="111" fillId="0" borderId="0"/>
    <xf numFmtId="0" fontId="19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17" fillId="0" borderId="0"/>
    <xf numFmtId="0" fontId="118" fillId="0" borderId="0"/>
    <xf numFmtId="0" fontId="1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63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2" fillId="0" borderId="0" applyNumberFormat="0" applyFill="0" applyBorder="0" applyAlignment="0" applyProtection="0"/>
    <xf numFmtId="0" fontId="63" fillId="0" borderId="0"/>
    <xf numFmtId="171" fontId="119" fillId="0" borderId="0"/>
    <xf numFmtId="0" fontId="110" fillId="0" borderId="0"/>
    <xf numFmtId="0" fontId="19" fillId="0" borderId="0"/>
    <xf numFmtId="0" fontId="19" fillId="0" borderId="0" applyNumberFormat="0" applyFont="0" applyFill="0" applyBorder="0" applyAlignment="0" applyProtection="0"/>
    <xf numFmtId="1" fontId="65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13" fillId="0" borderId="0"/>
    <xf numFmtId="0" fontId="19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22" fillId="0" borderId="0"/>
    <xf numFmtId="0" fontId="1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0"/>
    <xf numFmtId="0" fontId="1" fillId="0" borderId="0"/>
    <xf numFmtId="0" fontId="18" fillId="0" borderId="0"/>
    <xf numFmtId="0" fontId="1" fillId="0" borderId="0"/>
    <xf numFmtId="0" fontId="110" fillId="0" borderId="0"/>
    <xf numFmtId="0" fontId="123" fillId="0" borderId="0"/>
    <xf numFmtId="0" fontId="1" fillId="0" borderId="0"/>
    <xf numFmtId="0" fontId="110" fillId="0" borderId="0"/>
    <xf numFmtId="0" fontId="1" fillId="0" borderId="0"/>
    <xf numFmtId="0" fontId="19" fillId="0" borderId="0"/>
    <xf numFmtId="0" fontId="1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4" fillId="0" borderId="0"/>
    <xf numFmtId="0" fontId="18" fillId="0" borderId="0"/>
    <xf numFmtId="0" fontId="19" fillId="0" borderId="0"/>
    <xf numFmtId="0" fontId="1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" fillId="0" borderId="0"/>
    <xf numFmtId="0" fontId="2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9" fillId="0" borderId="0" applyNumberFormat="0" applyFont="0" applyFill="0" applyBorder="0" applyAlignment="0" applyProtection="0"/>
    <xf numFmtId="0" fontId="19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" fontId="47" fillId="0" borderId="0">
      <alignment vertical="top" wrapText="1"/>
    </xf>
    <xf numFmtId="1" fontId="47" fillId="0" borderId="0">
      <alignment vertical="top" wrapText="1"/>
    </xf>
    <xf numFmtId="1" fontId="127" fillId="0" borderId="0" applyFill="0" applyBorder="0" applyProtection="0"/>
    <xf numFmtId="1" fontId="89" fillId="0" borderId="0" applyFont="0" applyFill="0" applyBorder="0" applyProtection="0">
      <alignment vertical="center"/>
    </xf>
    <xf numFmtId="1" fontId="89" fillId="0" borderId="0" applyFont="0" applyFill="0" applyBorder="0" applyProtection="0">
      <alignment vertical="center"/>
    </xf>
    <xf numFmtId="1" fontId="65" fillId="0" borderId="0">
      <alignment horizontal="right" vertical="top"/>
    </xf>
    <xf numFmtId="171" fontId="65" fillId="0" borderId="0">
      <alignment horizontal="right" vertical="top"/>
    </xf>
    <xf numFmtId="171" fontId="65" fillId="0" borderId="0">
      <alignment horizontal="right" vertical="top"/>
    </xf>
    <xf numFmtId="0" fontId="1" fillId="0" borderId="0"/>
    <xf numFmtId="0" fontId="1" fillId="0" borderId="0"/>
    <xf numFmtId="0" fontId="126" fillId="0" borderId="0"/>
    <xf numFmtId="0" fontId="19" fillId="0" borderId="0"/>
    <xf numFmtId="0" fontId="38" fillId="0" borderId="0"/>
    <xf numFmtId="0" fontId="128" fillId="0" borderId="0"/>
    <xf numFmtId="0" fontId="124" fillId="0" borderId="0"/>
    <xf numFmtId="0" fontId="129" fillId="0" borderId="0"/>
    <xf numFmtId="0" fontId="130" fillId="0" borderId="0"/>
    <xf numFmtId="0" fontId="131" fillId="0" borderId="0"/>
    <xf numFmtId="0" fontId="130" fillId="0" borderId="0"/>
    <xf numFmtId="0" fontId="131" fillId="0" borderId="0"/>
    <xf numFmtId="0" fontId="130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0" fillId="0" borderId="0"/>
    <xf numFmtId="0" fontId="131" fillId="0" borderId="0"/>
    <xf numFmtId="0" fontId="131" fillId="0" borderId="0"/>
    <xf numFmtId="0" fontId="131" fillId="0" borderId="0"/>
    <xf numFmtId="0" fontId="130" fillId="0" borderId="0"/>
    <xf numFmtId="0" fontId="130" fillId="0" borderId="0"/>
    <xf numFmtId="0" fontId="130" fillId="0" borderId="0"/>
    <xf numFmtId="0" fontId="131" fillId="0" borderId="0"/>
    <xf numFmtId="0" fontId="42" fillId="0" borderId="0"/>
    <xf numFmtId="1" fontId="62" fillId="0" borderId="0" applyNumberFormat="0" applyFill="0" applyBorder="0">
      <alignment vertical="top"/>
    </xf>
    <xf numFmtId="0" fontId="19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8" fillId="8" borderId="8" applyNumberFormat="0" applyFont="0" applyAlignment="0" applyProtection="0"/>
    <xf numFmtId="0" fontId="18" fillId="8" borderId="8" applyNumberFormat="0" applyFont="0" applyAlignment="0" applyProtection="0"/>
    <xf numFmtId="0" fontId="32" fillId="40" borderId="39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1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63" fillId="40" borderId="39" applyNumberFormat="0" applyFont="0" applyAlignment="0" applyProtection="0"/>
    <xf numFmtId="0" fontId="63" fillId="40" borderId="39" applyNumberFormat="0" applyFont="0" applyAlignment="0" applyProtection="0"/>
    <xf numFmtId="0" fontId="63" fillId="8" borderId="8" applyNumberFormat="0" applyFont="0" applyAlignment="0" applyProtection="0"/>
    <xf numFmtId="0" fontId="89" fillId="0" borderId="0">
      <alignment horizontal="left"/>
    </xf>
    <xf numFmtId="0" fontId="89" fillId="0" borderId="0">
      <alignment horizontal="left"/>
    </xf>
    <xf numFmtId="0" fontId="32" fillId="40" borderId="39" applyNumberFormat="0" applyFont="0" applyAlignment="0" applyProtection="0"/>
    <xf numFmtId="0" fontId="9" fillId="6" borderId="5" applyNumberFormat="0" applyAlignment="0" applyProtection="0"/>
    <xf numFmtId="195" fontId="78" fillId="0" borderId="0" applyFont="0" applyFill="0" applyBorder="0" applyAlignment="0" applyProtection="0"/>
    <xf numFmtId="196" fontId="78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9" fillId="0" borderId="0" applyNumberFormat="0" applyFont="0" applyFill="0" applyBorder="0" applyAlignment="0" applyProtection="0"/>
    <xf numFmtId="0" fontId="42" fillId="61" borderId="36"/>
    <xf numFmtId="0" fontId="42" fillId="61" borderId="36"/>
    <xf numFmtId="0" fontId="42" fillId="61" borderId="36"/>
    <xf numFmtId="0" fontId="42" fillId="61" borderId="36"/>
    <xf numFmtId="0" fontId="42" fillId="61" borderId="36"/>
    <xf numFmtId="0" fontId="42" fillId="61" borderId="36"/>
    <xf numFmtId="0" fontId="42" fillId="61" borderId="36"/>
    <xf numFmtId="0" fontId="42" fillId="61" borderId="36"/>
    <xf numFmtId="0" fontId="42" fillId="61" borderId="36"/>
    <xf numFmtId="0" fontId="42" fillId="61" borderId="36"/>
    <xf numFmtId="0" fontId="42" fillId="61" borderId="36">
      <alignment wrapText="1"/>
    </xf>
    <xf numFmtId="0" fontId="56" fillId="61" borderId="0">
      <alignment horizontal="right"/>
    </xf>
    <xf numFmtId="0" fontId="132" fillId="67" borderId="0">
      <alignment horizontal="center"/>
    </xf>
    <xf numFmtId="0" fontId="19" fillId="63" borderId="28">
      <alignment vertical="center"/>
      <protection locked="0"/>
    </xf>
    <xf numFmtId="0" fontId="54" fillId="68" borderId="36">
      <alignment horizontal="left" vertical="top" wrapText="1"/>
    </xf>
    <xf numFmtId="0" fontId="54" fillId="68" borderId="36">
      <alignment horizontal="left" vertical="top" wrapText="1"/>
    </xf>
    <xf numFmtId="0" fontId="133" fillId="68" borderId="46">
      <alignment horizontal="left" vertical="top" wrapText="1"/>
    </xf>
    <xf numFmtId="0" fontId="133" fillId="68" borderId="46">
      <alignment horizontal="left" vertical="top" wrapText="1"/>
    </xf>
    <xf numFmtId="0" fontId="133" fillId="68" borderId="46">
      <alignment horizontal="left" vertical="top" wrapText="1"/>
    </xf>
    <xf numFmtId="0" fontId="54" fillId="68" borderId="47">
      <alignment horizontal="left" vertical="top" wrapText="1"/>
    </xf>
    <xf numFmtId="0" fontId="54" fillId="68" borderId="47">
      <alignment horizontal="left" vertical="top" wrapText="1"/>
    </xf>
    <xf numFmtId="0" fontId="54" fillId="68" borderId="46">
      <alignment horizontal="left" vertical="top"/>
    </xf>
    <xf numFmtId="0" fontId="54" fillId="68" borderId="46">
      <alignment horizontal="left" vertical="top"/>
    </xf>
    <xf numFmtId="0" fontId="54" fillId="68" borderId="46">
      <alignment horizontal="left" vertical="top"/>
    </xf>
    <xf numFmtId="0" fontId="39" fillId="35" borderId="29" applyNumberFormat="0" applyAlignment="0" applyProtection="0"/>
    <xf numFmtId="0" fontId="134" fillId="45" borderId="29" applyNumberFormat="0" applyAlignment="0" applyProtection="0"/>
    <xf numFmtId="0" fontId="20" fillId="0" borderId="0">
      <alignment horizontal="left" wrapText="1" indent="2"/>
    </xf>
    <xf numFmtId="0" fontId="44" fillId="36" borderId="0" applyNumberFormat="0" applyBorder="0" applyAlignment="0" applyProtection="0"/>
    <xf numFmtId="0" fontId="98" fillId="35" borderId="0" applyNumberFormat="0" applyBorder="0" applyAlignment="0" applyProtection="0"/>
    <xf numFmtId="0" fontId="38" fillId="0" borderId="18">
      <alignment horizontal="center" vertical="center"/>
    </xf>
    <xf numFmtId="0" fontId="38" fillId="0" borderId="18">
      <alignment horizontal="center" vertical="center"/>
    </xf>
    <xf numFmtId="171" fontId="38" fillId="0" borderId="0" applyNumberFormat="0" applyBorder="0" applyAlignment="0"/>
    <xf numFmtId="171" fontId="38" fillId="0" borderId="0" applyNumberFormat="0" applyBorder="0" applyAlignment="0"/>
    <xf numFmtId="197" fontId="38" fillId="0" borderId="0" applyNumberFormat="0" applyBorder="0" applyAlignment="0"/>
    <xf numFmtId="171" fontId="38" fillId="0" borderId="0" applyNumberFormat="0" applyBorder="0" applyAlignment="0"/>
    <xf numFmtId="0" fontId="39" fillId="45" borderId="29" applyNumberFormat="0" applyAlignment="0" applyProtection="0"/>
    <xf numFmtId="0" fontId="63" fillId="0" borderId="0" applyNumberFormat="0" applyFont="0" applyFill="0" applyBorder="0" applyProtection="0">
      <alignment horizontal="left" vertical="center"/>
    </xf>
    <xf numFmtId="0" fontId="42" fillId="0" borderId="48" applyNumberFormat="0" applyFill="0" applyProtection="0">
      <alignment horizontal="left" vertical="center" wrapText="1" indent="1"/>
    </xf>
    <xf numFmtId="198" fontId="42" fillId="0" borderId="48" applyFill="0" applyProtection="0">
      <alignment horizontal="right" vertical="center" wrapText="1"/>
    </xf>
    <xf numFmtId="0" fontId="42" fillId="0" borderId="0" applyNumberFormat="0" applyFill="0" applyBorder="0" applyProtection="0">
      <alignment horizontal="left" vertical="center" wrapText="1"/>
    </xf>
    <xf numFmtId="0" fontId="42" fillId="0" borderId="0" applyNumberFormat="0" applyFill="0" applyBorder="0" applyProtection="0">
      <alignment horizontal="left" vertical="center" wrapText="1" indent="1"/>
    </xf>
    <xf numFmtId="198" fontId="42" fillId="0" borderId="0" applyFill="0" applyBorder="0" applyProtection="0">
      <alignment horizontal="right" vertical="center" wrapText="1"/>
    </xf>
    <xf numFmtId="199" fontId="42" fillId="0" borderId="0" applyFill="0" applyBorder="0" applyProtection="0">
      <alignment horizontal="right" vertical="center" wrapText="1"/>
    </xf>
    <xf numFmtId="199" fontId="42" fillId="0" borderId="0" applyFill="0" applyBorder="0" applyProtection="0">
      <alignment horizontal="right" vertical="center" wrapText="1"/>
    </xf>
    <xf numFmtId="0" fontId="135" fillId="0" borderId="49" applyNumberFormat="0" applyFill="0" applyProtection="0">
      <alignment horizontal="left" vertical="center" wrapText="1"/>
    </xf>
    <xf numFmtId="0" fontId="135" fillId="0" borderId="49" applyNumberFormat="0" applyFill="0" applyProtection="0">
      <alignment horizontal="left" vertical="center" wrapText="1" indent="2"/>
    </xf>
    <xf numFmtId="198" fontId="135" fillId="0" borderId="49" applyFill="0" applyProtection="0">
      <alignment horizontal="right" vertical="center" wrapText="1"/>
    </xf>
    <xf numFmtId="0" fontId="86" fillId="0" borderId="0" applyNumberFormat="0" applyFill="0" applyBorder="0" applyProtection="0">
      <alignment horizontal="right" vertical="center" wrapText="1"/>
    </xf>
    <xf numFmtId="0" fontId="79" fillId="0" borderId="0" applyNumberFormat="0" applyFill="0" applyBorder="0" applyProtection="0">
      <alignment horizontal="left" vertical="center" wrapText="1"/>
    </xf>
    <xf numFmtId="0" fontId="19" fillId="0" borderId="0" applyNumberFormat="0" applyFill="0" applyBorder="0" applyProtection="0">
      <alignment vertical="center" wrapText="1"/>
    </xf>
    <xf numFmtId="0" fontId="86" fillId="0" borderId="0" applyNumberFormat="0" applyFill="0" applyBorder="0" applyProtection="0">
      <alignment horizontal="left" vertical="center" wrapText="1"/>
    </xf>
    <xf numFmtId="0" fontId="86" fillId="0" borderId="50" applyNumberFormat="0" applyFill="0" applyProtection="0">
      <alignment horizontal="right" vertical="center" wrapText="1"/>
    </xf>
    <xf numFmtId="0" fontId="86" fillId="0" borderId="50" applyNumberFormat="0" applyFill="0" applyProtection="0">
      <alignment horizontal="left" vertical="center" wrapText="1"/>
    </xf>
    <xf numFmtId="0" fontId="63" fillId="0" borderId="48" applyNumberFormat="0" applyFont="0" applyFill="0" applyProtection="0">
      <alignment horizontal="center" vertical="center" wrapText="1"/>
    </xf>
    <xf numFmtId="0" fontId="86" fillId="0" borderId="48" applyNumberFormat="0" applyFill="0" applyProtection="0">
      <alignment horizontal="center" vertical="center" wrapText="1"/>
    </xf>
    <xf numFmtId="0" fontId="86" fillId="0" borderId="48" applyNumberFormat="0" applyFill="0" applyProtection="0">
      <alignment horizontal="center" vertical="center" wrapText="1"/>
    </xf>
    <xf numFmtId="0" fontId="42" fillId="0" borderId="48" applyNumberFormat="0" applyFill="0" applyProtection="0">
      <alignment horizontal="left" vertical="center" wrapText="1"/>
    </xf>
    <xf numFmtId="0" fontId="42" fillId="0" borderId="0"/>
    <xf numFmtId="0" fontId="19" fillId="0" borderId="0"/>
    <xf numFmtId="0" fontId="107" fillId="0" borderId="0"/>
    <xf numFmtId="0" fontId="136" fillId="0" borderId="46" applyNumberFormat="0" applyFont="0" applyFill="0" applyBorder="0" applyProtection="0">
      <alignment horizontal="centerContinuous" vertical="center" wrapText="1"/>
    </xf>
    <xf numFmtId="0" fontId="137" fillId="0" borderId="0"/>
    <xf numFmtId="0" fontId="135" fillId="0" borderId="0">
      <alignment horizontal="left"/>
    </xf>
    <xf numFmtId="0" fontId="42" fillId="0" borderId="0">
      <alignment horizontal="left"/>
    </xf>
    <xf numFmtId="0" fontId="42" fillId="0" borderId="0">
      <alignment horizontal="left" vertical="center" wrapText="1"/>
    </xf>
    <xf numFmtId="0" fontId="42" fillId="0" borderId="0">
      <alignment horizontal="center"/>
    </xf>
    <xf numFmtId="0" fontId="42" fillId="0" borderId="0">
      <alignment horizontal="center" vertical="center" wrapText="1"/>
    </xf>
    <xf numFmtId="0" fontId="42" fillId="0" borderId="0"/>
    <xf numFmtId="0" fontId="42" fillId="0" borderId="0">
      <alignment horizontal="left" vertical="center" wrapText="1"/>
    </xf>
    <xf numFmtId="0" fontId="42" fillId="0" borderId="0">
      <alignment horizontal="right"/>
    </xf>
    <xf numFmtId="0" fontId="42" fillId="0" borderId="0">
      <alignment horizontal="right"/>
    </xf>
    <xf numFmtId="0" fontId="85" fillId="69" borderId="0">
      <alignment horizontal="left"/>
    </xf>
    <xf numFmtId="0" fontId="100" fillId="69" borderId="0">
      <alignment horizontal="left" wrapText="1"/>
    </xf>
    <xf numFmtId="0" fontId="85" fillId="69" borderId="0">
      <alignment horizontal="left"/>
    </xf>
    <xf numFmtId="0" fontId="138" fillId="0" borderId="51"/>
    <xf numFmtId="0" fontId="139" fillId="0" borderId="0"/>
    <xf numFmtId="0" fontId="112" fillId="0" borderId="52" applyNumberFormat="0" applyAlignment="0">
      <alignment horizontal="left" wrapText="1" indent="1"/>
    </xf>
    <xf numFmtId="0" fontId="19" fillId="0" borderId="0"/>
    <xf numFmtId="0" fontId="140" fillId="70" borderId="36"/>
    <xf numFmtId="0" fontId="140" fillId="70" borderId="36"/>
    <xf numFmtId="0" fontId="140" fillId="70" borderId="36"/>
    <xf numFmtId="0" fontId="140" fillId="70" borderId="36"/>
    <xf numFmtId="0" fontId="55" fillId="61" borderId="0">
      <alignment horizontal="center"/>
    </xf>
    <xf numFmtId="0" fontId="86" fillId="0" borderId="0">
      <protection locked="0"/>
    </xf>
    <xf numFmtId="0" fontId="141" fillId="0" borderId="0"/>
    <xf numFmtId="49" fontId="62" fillId="0" borderId="0" applyFill="0" applyBorder="0" applyAlignment="0" applyProtection="0">
      <alignment vertical="top"/>
    </xf>
    <xf numFmtId="0" fontId="7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35" fillId="61" borderId="0"/>
    <xf numFmtId="0" fontId="85" fillId="69" borderId="0">
      <alignment horizontal="left"/>
    </xf>
    <xf numFmtId="0" fontId="144" fillId="0" borderId="0" applyNumberFormat="0" applyFill="0" applyBorder="0" applyAlignment="0" applyProtection="0"/>
    <xf numFmtId="0" fontId="145" fillId="0" borderId="53" applyNumberFormat="0" applyFill="0" applyAlignment="0" applyProtection="0"/>
    <xf numFmtId="0" fontId="146" fillId="0" borderId="54" applyNumberFormat="0" applyFill="0" applyAlignment="0" applyProtection="0"/>
    <xf numFmtId="0" fontId="147" fillId="0" borderId="55" applyNumberFormat="0" applyFill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56" applyNumberFormat="0" applyFill="0" applyAlignment="0" applyProtection="0"/>
    <xf numFmtId="0" fontId="150" fillId="0" borderId="53" applyNumberFormat="0" applyFill="0" applyAlignment="0" applyProtection="0"/>
    <xf numFmtId="0" fontId="151" fillId="0" borderId="54" applyNumberFormat="0" applyFill="0" applyAlignment="0" applyProtection="0"/>
    <xf numFmtId="0" fontId="152" fillId="0" borderId="54" applyNumberFormat="0" applyFill="0" applyAlignment="0" applyProtection="0"/>
    <xf numFmtId="0" fontId="72" fillId="0" borderId="57" applyNumberFormat="0" applyFill="0" applyAlignment="0" applyProtection="0"/>
    <xf numFmtId="0" fontId="73" fillId="0" borderId="55" applyNumberFormat="0" applyFill="0" applyAlignment="0" applyProtection="0"/>
    <xf numFmtId="0" fontId="144" fillId="0" borderId="0" applyNumberFormat="0" applyFill="0" applyBorder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5" fillId="0" borderId="9" applyNumberForma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0" fontId="19" fillId="0" borderId="58" applyNumberFormat="0" applyFont="0" applyFill="0" applyAlignment="0" applyProtection="0"/>
    <xf numFmtId="200" fontId="153" fillId="0" borderId="38" applyBorder="0" applyAlignment="0"/>
    <xf numFmtId="41" fontId="38" fillId="0" borderId="0" applyFont="0" applyFill="0" applyBorder="0" applyAlignment="0" applyProtection="0"/>
    <xf numFmtId="201" fontId="15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53" applyNumberFormat="0" applyFill="0" applyAlignment="0" applyProtection="0"/>
    <xf numFmtId="0" fontId="146" fillId="0" borderId="54" applyNumberFormat="0" applyFill="0" applyAlignment="0" applyProtection="0"/>
    <xf numFmtId="0" fontId="147" fillId="0" borderId="55" applyNumberFormat="0" applyFill="0" applyAlignment="0" applyProtection="0"/>
    <xf numFmtId="0" fontId="147" fillId="0" borderId="0" applyNumberFormat="0" applyFill="0" applyBorder="0" applyAlignment="0" applyProtection="0"/>
    <xf numFmtId="0" fontId="131" fillId="8" borderId="8" applyNumberFormat="0" applyFont="0" applyAlignment="0" applyProtection="0"/>
    <xf numFmtId="42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49" fillId="57" borderId="34" applyNumberFormat="0" applyAlignment="0" applyProtection="0"/>
    <xf numFmtId="0" fontId="51" fillId="0" borderId="35" applyNumberFormat="0" applyFill="0" applyAlignment="0" applyProtection="0"/>
    <xf numFmtId="42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" fontId="107" fillId="0" borderId="0">
      <alignment vertical="top" wrapText="1"/>
    </xf>
    <xf numFmtId="1" fontId="65" fillId="0" borderId="0" applyFill="0" applyBorder="0">
      <alignment vertical="top" wrapText="1"/>
    </xf>
    <xf numFmtId="1" fontId="107" fillId="0" borderId="0">
      <alignment vertical="top" wrapText="1"/>
    </xf>
    <xf numFmtId="0" fontId="49" fillId="57" borderId="34" applyNumberFormat="0" applyAlignment="0" applyProtection="0"/>
    <xf numFmtId="0" fontId="137" fillId="0" borderId="0"/>
    <xf numFmtId="202" fontId="155" fillId="0" borderId="0" applyFont="0">
      <alignment vertical="top"/>
    </xf>
    <xf numFmtId="0" fontId="156" fillId="46" borderId="0" applyNumberFormat="0" applyBorder="0" applyAlignment="0" applyProtection="0"/>
    <xf numFmtId="0" fontId="19" fillId="40" borderId="39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0" fontId="157" fillId="8" borderId="8" applyNumberFormat="0" applyFont="0" applyAlignment="0" applyProtection="0"/>
    <xf numFmtId="174" fontId="158" fillId="0" borderId="0" applyFont="0" applyFill="0" applyBorder="0" applyAlignment="0" applyProtection="0"/>
    <xf numFmtId="0" fontId="159" fillId="0" borderId="0"/>
    <xf numFmtId="0" fontId="60" fillId="0" borderId="0">
      <alignment vertical="center"/>
    </xf>
    <xf numFmtId="0" fontId="113" fillId="0" borderId="0"/>
    <xf numFmtId="0" fontId="114" fillId="0" borderId="0"/>
    <xf numFmtId="0" fontId="118" fillId="0" borderId="0"/>
    <xf numFmtId="0" fontId="160" fillId="0" borderId="0"/>
    <xf numFmtId="0" fontId="114" fillId="0" borderId="0">
      <alignment vertical="center"/>
    </xf>
    <xf numFmtId="203" fontId="114" fillId="0" borderId="0" applyFont="0" applyFill="0" applyBorder="0" applyAlignment="0" applyProtection="0"/>
  </cellStyleXfs>
  <cellXfs count="142">
    <xf numFmtId="0" fontId="0" fillId="0" borderId="0" xfId="0"/>
    <xf numFmtId="0" fontId="15" fillId="0" borderId="0" xfId="1" applyFont="1" applyAlignment="1">
      <alignment horizontal="center"/>
    </xf>
    <xf numFmtId="0" fontId="15" fillId="0" borderId="0" xfId="1" applyFont="1" applyAlignment="1">
      <alignment horizontal="center"/>
    </xf>
    <xf numFmtId="0" fontId="1" fillId="0" borderId="0" xfId="1"/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5" fillId="0" borderId="0" xfId="1" applyFont="1" applyBorder="1" applyAlignment="1">
      <alignment horizontal="center"/>
    </xf>
    <xf numFmtId="0" fontId="1" fillId="0" borderId="0" xfId="1" applyBorder="1" applyAlignment="1">
      <alignment horizontal="center" vertical="center" wrapText="1"/>
    </xf>
    <xf numFmtId="0" fontId="1" fillId="0" borderId="19" xfId="1" applyBorder="1"/>
    <xf numFmtId="0" fontId="1" fillId="0" borderId="0" xfId="1" applyAlignment="1">
      <alignment horizontal="center"/>
    </xf>
    <xf numFmtId="0" fontId="1" fillId="0" borderId="21" xfId="1" applyBorder="1" applyAlignment="1">
      <alignment horizontal="center" vertical="center" wrapText="1"/>
    </xf>
    <xf numFmtId="0" fontId="1" fillId="0" borderId="0" xfId="1" applyBorder="1" applyAlignment="1">
      <alignment horizontal="center"/>
    </xf>
    <xf numFmtId="0" fontId="17" fillId="0" borderId="0" xfId="1" applyFont="1" applyBorder="1" applyAlignment="1">
      <alignment horizontal="center"/>
    </xf>
    <xf numFmtId="164" fontId="1" fillId="0" borderId="0" xfId="1" applyNumberFormat="1" applyAlignment="1">
      <alignment horizontal="center"/>
    </xf>
    <xf numFmtId="164" fontId="1" fillId="0" borderId="23" xfId="1" applyNumberFormat="1" applyBorder="1" applyAlignment="1">
      <alignment horizontal="center"/>
    </xf>
    <xf numFmtId="164" fontId="1" fillId="0" borderId="0" xfId="1" applyNumberFormat="1"/>
    <xf numFmtId="0" fontId="1" fillId="0" borderId="25" xfId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0" xfId="1" applyFill="1"/>
    <xf numFmtId="0" fontId="1" fillId="0" borderId="22" xfId="1" applyBorder="1" applyAlignment="1">
      <alignment horizontal="center"/>
    </xf>
    <xf numFmtId="0" fontId="21" fillId="0" borderId="0" xfId="1" applyFont="1" applyFill="1" applyAlignment="1">
      <alignment horizontal="left" wrapText="1"/>
    </xf>
    <xf numFmtId="0" fontId="22" fillId="0" borderId="0" xfId="0" applyFont="1" applyAlignment="1">
      <alignment horizontal="left" vertical="center"/>
    </xf>
    <xf numFmtId="0" fontId="21" fillId="0" borderId="0" xfId="1" applyFont="1" applyFill="1" applyAlignment="1">
      <alignment horizontal="left" wrapText="1"/>
    </xf>
    <xf numFmtId="0" fontId="21" fillId="0" borderId="0" xfId="2" applyFont="1" applyAlignment="1">
      <alignment horizontal="justify" vertical="center"/>
    </xf>
    <xf numFmtId="0" fontId="21" fillId="0" borderId="0" xfId="1" applyFont="1" applyFill="1" applyAlignment="1">
      <alignment vertical="top" wrapText="1"/>
    </xf>
    <xf numFmtId="0" fontId="18" fillId="0" borderId="0" xfId="2" applyAlignment="1">
      <alignment vertical="top" wrapText="1"/>
    </xf>
    <xf numFmtId="0" fontId="24" fillId="0" borderId="0" xfId="2" applyFont="1" applyAlignment="1">
      <alignment horizontal="left" vertical="center"/>
    </xf>
    <xf numFmtId="0" fontId="1" fillId="0" borderId="0" xfId="1" applyAlignment="1">
      <alignment vertical="center" wrapText="1"/>
    </xf>
    <xf numFmtId="0" fontId="25" fillId="0" borderId="0" xfId="2" applyFont="1"/>
    <xf numFmtId="2" fontId="0" fillId="0" borderId="0" xfId="1" applyNumberFormat="1" applyFont="1" applyAlignment="1">
      <alignment horizontal="center"/>
    </xf>
    <xf numFmtId="2" fontId="1" fillId="0" borderId="0" xfId="1" applyNumberFormat="1"/>
    <xf numFmtId="0" fontId="0" fillId="0" borderId="0" xfId="1" applyFont="1"/>
    <xf numFmtId="2" fontId="1" fillId="0" borderId="0" xfId="1" applyNumberFormat="1" applyAlignment="1">
      <alignment horizontal="center"/>
    </xf>
    <xf numFmtId="0" fontId="1" fillId="0" borderId="25" xfId="1" applyBorder="1" applyAlignment="1">
      <alignment horizontal="center" vertical="center" wrapText="1"/>
    </xf>
    <xf numFmtId="0" fontId="1" fillId="0" borderId="26" xfId="1" applyBorder="1" applyAlignment="1">
      <alignment horizontal="center" vertical="center" wrapText="1"/>
    </xf>
    <xf numFmtId="0" fontId="1" fillId="0" borderId="27" xfId="1" applyBorder="1" applyAlignment="1">
      <alignment horizontal="center" vertical="center" wrapText="1"/>
    </xf>
    <xf numFmtId="0" fontId="1" fillId="0" borderId="19" xfId="1" applyBorder="1" applyAlignment="1">
      <alignment horizontal="center" vertical="center" wrapText="1"/>
    </xf>
    <xf numFmtId="164" fontId="15" fillId="0" borderId="23" xfId="1" applyNumberFormat="1" applyFont="1" applyBorder="1" applyAlignment="1">
      <alignment horizontal="center"/>
    </xf>
    <xf numFmtId="164" fontId="1" fillId="0" borderId="23" xfId="1" applyNumberFormat="1" applyFill="1" applyBorder="1" applyAlignment="1">
      <alignment horizontal="center"/>
    </xf>
    <xf numFmtId="164" fontId="1" fillId="0" borderId="25" xfId="1" applyNumberFormat="1" applyBorder="1" applyAlignment="1">
      <alignment horizontal="center"/>
    </xf>
    <xf numFmtId="0" fontId="27" fillId="0" borderId="0" xfId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25" fillId="0" borderId="10" xfId="1" applyFont="1" applyBorder="1" applyAlignment="1">
      <alignment vertical="center"/>
    </xf>
    <xf numFmtId="0" fontId="26" fillId="0" borderId="11" xfId="1" applyFont="1" applyBorder="1" applyAlignment="1">
      <alignment horizontal="center" vertical="center"/>
    </xf>
    <xf numFmtId="0" fontId="26" fillId="0" borderId="12" xfId="1" applyFont="1" applyBorder="1" applyAlignment="1">
      <alignment horizontal="center" vertical="center"/>
    </xf>
    <xf numFmtId="0" fontId="26" fillId="0" borderId="13" xfId="1" applyFont="1" applyBorder="1" applyAlignment="1">
      <alignment horizontal="center" vertical="center"/>
    </xf>
    <xf numFmtId="0" fontId="26" fillId="0" borderId="0" xfId="1" applyFont="1" applyBorder="1" applyAlignment="1">
      <alignment horizontal="center" vertical="center"/>
    </xf>
    <xf numFmtId="0" fontId="25" fillId="0" borderId="0" xfId="1" applyFont="1"/>
    <xf numFmtId="0" fontId="25" fillId="0" borderId="14" xfId="1" applyFont="1" applyBorder="1"/>
    <xf numFmtId="0" fontId="25" fillId="0" borderId="15" xfId="1" applyFont="1" applyBorder="1" applyAlignment="1">
      <alignment horizontal="center" vertical="center" wrapText="1"/>
    </xf>
    <xf numFmtId="0" fontId="25" fillId="0" borderId="16" xfId="1" applyFont="1" applyBorder="1" applyAlignment="1">
      <alignment horizontal="center" vertical="center" wrapText="1"/>
    </xf>
    <xf numFmtId="0" fontId="25" fillId="0" borderId="0" xfId="1" applyFont="1" applyBorder="1" applyAlignment="1">
      <alignment horizontal="center" vertical="center" wrapText="1"/>
    </xf>
    <xf numFmtId="0" fontId="25" fillId="0" borderId="0" xfId="1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wrapText="1"/>
    </xf>
    <xf numFmtId="0" fontId="25" fillId="0" borderId="19" xfId="1" applyFont="1" applyBorder="1"/>
    <xf numFmtId="0" fontId="25" fillId="0" borderId="20" xfId="1" applyFont="1" applyBorder="1" applyAlignment="1">
      <alignment horizontal="center" vertical="center" wrapText="1"/>
    </xf>
    <xf numFmtId="0" fontId="25" fillId="0" borderId="21" xfId="1" applyFont="1" applyBorder="1" applyAlignment="1">
      <alignment horizontal="center" vertical="center" wrapText="1"/>
    </xf>
    <xf numFmtId="0" fontId="25" fillId="0" borderId="0" xfId="1" applyFont="1" applyBorder="1"/>
    <xf numFmtId="0" fontId="25" fillId="0" borderId="0" xfId="1" applyFont="1" applyBorder="1" applyAlignment="1">
      <alignment vertical="center" wrapText="1"/>
    </xf>
    <xf numFmtId="0" fontId="26" fillId="0" borderId="22" xfId="1" applyFont="1" applyBorder="1"/>
    <xf numFmtId="0" fontId="25" fillId="0" borderId="22" xfId="1" applyFont="1" applyBorder="1" applyAlignment="1">
      <alignment horizontal="center" vertical="center" wrapText="1"/>
    </xf>
    <xf numFmtId="164" fontId="25" fillId="0" borderId="0" xfId="1" applyNumberFormat="1" applyFont="1" applyBorder="1" applyAlignment="1">
      <alignment horizontal="center"/>
    </xf>
    <xf numFmtId="164" fontId="25" fillId="0" borderId="0" xfId="1" applyNumberFormat="1" applyFont="1" applyAlignment="1">
      <alignment horizontal="center"/>
    </xf>
    <xf numFmtId="164" fontId="25" fillId="0" borderId="23" xfId="1" applyNumberFormat="1" applyFont="1" applyBorder="1" applyAlignment="1">
      <alignment horizontal="center"/>
    </xf>
    <xf numFmtId="164" fontId="25" fillId="0" borderId="0" xfId="1" applyNumberFormat="1" applyFont="1" applyFill="1" applyBorder="1" applyAlignment="1">
      <alignment horizontal="center"/>
    </xf>
    <xf numFmtId="164" fontId="25" fillId="0" borderId="0" xfId="1" applyNumberFormat="1" applyFont="1"/>
    <xf numFmtId="164" fontId="112" fillId="0" borderId="0" xfId="1" applyNumberFormat="1" applyFont="1" applyFill="1" applyBorder="1" applyAlignment="1">
      <alignment horizontal="center"/>
    </xf>
    <xf numFmtId="164" fontId="26" fillId="0" borderId="0" xfId="1" applyNumberFormat="1" applyFont="1" applyBorder="1" applyAlignment="1">
      <alignment horizontal="center"/>
    </xf>
    <xf numFmtId="0" fontId="26" fillId="0" borderId="0" xfId="1" applyFont="1" applyBorder="1" applyAlignment="1">
      <alignment horizontal="left"/>
    </xf>
    <xf numFmtId="164" fontId="25" fillId="0" borderId="0" xfId="1" quotePrefix="1" applyNumberFormat="1" applyFont="1" applyBorder="1" applyAlignment="1">
      <alignment horizontal="center"/>
    </xf>
    <xf numFmtId="0" fontId="112" fillId="0" borderId="24" xfId="1" applyFont="1" applyBorder="1"/>
    <xf numFmtId="164" fontId="112" fillId="0" borderId="24" xfId="1" applyNumberFormat="1" applyFont="1" applyBorder="1" applyAlignment="1">
      <alignment horizontal="center"/>
    </xf>
    <xf numFmtId="164" fontId="25" fillId="0" borderId="0" xfId="1" quotePrefix="1" applyNumberFormat="1" applyFont="1"/>
    <xf numFmtId="0" fontId="26" fillId="0" borderId="59" xfId="1" applyFont="1" applyBorder="1" applyAlignment="1">
      <alignment horizontal="center" vertical="center"/>
    </xf>
    <xf numFmtId="0" fontId="25" fillId="0" borderId="60" xfId="1" applyFont="1" applyBorder="1" applyAlignment="1">
      <alignment horizontal="center" vertical="center" wrapText="1"/>
    </xf>
    <xf numFmtId="0" fontId="25" fillId="0" borderId="61" xfId="1" applyFont="1" applyBorder="1" applyAlignment="1">
      <alignment horizontal="center" vertical="center" wrapText="1"/>
    </xf>
    <xf numFmtId="0" fontId="25" fillId="0" borderId="62" xfId="1" applyFont="1" applyBorder="1" applyAlignment="1">
      <alignment horizontal="center" vertical="center" wrapText="1"/>
    </xf>
    <xf numFmtId="0" fontId="25" fillId="0" borderId="63" xfId="1" applyFont="1" applyBorder="1" applyAlignment="1">
      <alignment horizontal="center" vertical="center" wrapText="1"/>
    </xf>
    <xf numFmtId="164" fontId="25" fillId="0" borderId="64" xfId="1" applyNumberFormat="1" applyFont="1" applyBorder="1" applyAlignment="1">
      <alignment horizontal="center"/>
    </xf>
    <xf numFmtId="164" fontId="26" fillId="0" borderId="64" xfId="1" applyNumberFormat="1" applyFont="1" applyBorder="1" applyAlignment="1">
      <alignment horizontal="center"/>
    </xf>
    <xf numFmtId="164" fontId="25" fillId="0" borderId="64" xfId="1" applyNumberFormat="1" applyFont="1" applyFill="1" applyBorder="1" applyAlignment="1">
      <alignment horizontal="center"/>
    </xf>
    <xf numFmtId="164" fontId="112" fillId="0" borderId="65" xfId="1" applyNumberFormat="1" applyFont="1" applyBorder="1" applyAlignment="1">
      <alignment horizontal="center"/>
    </xf>
    <xf numFmtId="0" fontId="26" fillId="0" borderId="66" xfId="1" applyFont="1" applyBorder="1" applyAlignment="1">
      <alignment horizontal="center" vertical="center"/>
    </xf>
    <xf numFmtId="0" fontId="25" fillId="0" borderId="67" xfId="1" applyFont="1" applyBorder="1" applyAlignment="1">
      <alignment horizontal="center" vertical="center" wrapText="1"/>
    </xf>
    <xf numFmtId="0" fontId="25" fillId="0" borderId="68" xfId="1" applyFont="1" applyBorder="1" applyAlignment="1">
      <alignment horizontal="center" vertical="center" wrapText="1"/>
    </xf>
    <xf numFmtId="0" fontId="25" fillId="0" borderId="69" xfId="1" applyFont="1" applyBorder="1" applyAlignment="1">
      <alignment horizontal="center" vertical="center" wrapText="1"/>
    </xf>
    <xf numFmtId="0" fontId="25" fillId="0" borderId="70" xfId="1" applyFont="1" applyBorder="1" applyAlignment="1">
      <alignment horizontal="center" vertical="center" wrapText="1"/>
    </xf>
    <xf numFmtId="164" fontId="25" fillId="0" borderId="71" xfId="1" applyNumberFormat="1" applyFont="1" applyBorder="1" applyAlignment="1">
      <alignment horizontal="center"/>
    </xf>
    <xf numFmtId="164" fontId="26" fillId="0" borderId="71" xfId="1" applyNumberFormat="1" applyFont="1" applyBorder="1" applyAlignment="1">
      <alignment horizontal="center"/>
    </xf>
    <xf numFmtId="164" fontId="25" fillId="0" borderId="71" xfId="1" applyNumberFormat="1" applyFont="1" applyFill="1" applyBorder="1" applyAlignment="1">
      <alignment horizontal="center"/>
    </xf>
    <xf numFmtId="164" fontId="112" fillId="0" borderId="72" xfId="1" applyNumberFormat="1" applyFont="1" applyBorder="1" applyAlignment="1">
      <alignment horizontal="center"/>
    </xf>
    <xf numFmtId="0" fontId="112" fillId="0" borderId="0" xfId="1" applyFont="1" applyFill="1" applyAlignment="1">
      <alignment horizontal="center" vertical="center"/>
    </xf>
    <xf numFmtId="2" fontId="25" fillId="0" borderId="0" xfId="1" applyNumberFormat="1" applyFont="1"/>
    <xf numFmtId="2" fontId="25" fillId="0" borderId="0" xfId="1" applyNumberFormat="1" applyFont="1" applyAlignment="1">
      <alignment horizontal="center"/>
    </xf>
    <xf numFmtId="164" fontId="26" fillId="0" borderId="23" xfId="1" applyNumberFormat="1" applyFont="1" applyBorder="1" applyAlignment="1">
      <alignment horizontal="center"/>
    </xf>
    <xf numFmtId="164" fontId="25" fillId="0" borderId="23" xfId="1" applyNumberFormat="1" applyFont="1" applyFill="1" applyBorder="1" applyAlignment="1">
      <alignment horizontal="center"/>
    </xf>
    <xf numFmtId="0" fontId="111" fillId="0" borderId="0" xfId="1" applyFont="1"/>
    <xf numFmtId="0" fontId="111" fillId="0" borderId="0" xfId="1" applyFont="1" applyBorder="1"/>
    <xf numFmtId="0" fontId="111" fillId="0" borderId="0" xfId="1" applyFont="1" applyBorder="1" applyAlignment="1">
      <alignment horizontal="center" vertical="center" wrapText="1"/>
    </xf>
    <xf numFmtId="0" fontId="111" fillId="0" borderId="0" xfId="1" applyFont="1" applyAlignment="1">
      <alignment horizontal="center"/>
    </xf>
    <xf numFmtId="0" fontId="111" fillId="0" borderId="0" xfId="1" applyFont="1" applyAlignment="1">
      <alignment vertical="center" wrapText="1"/>
    </xf>
    <xf numFmtId="0" fontId="111" fillId="0" borderId="0" xfId="1" applyFont="1" applyBorder="1" applyAlignment="1">
      <alignment horizontal="center"/>
    </xf>
    <xf numFmtId="164" fontId="111" fillId="0" borderId="0" xfId="1" applyNumberFormat="1" applyFont="1" applyBorder="1" applyAlignment="1">
      <alignment horizontal="center"/>
    </xf>
    <xf numFmtId="164" fontId="111" fillId="0" borderId="23" xfId="1" applyNumberFormat="1" applyFont="1" applyBorder="1" applyAlignment="1">
      <alignment horizontal="center"/>
    </xf>
    <xf numFmtId="165" fontId="111" fillId="0" borderId="0" xfId="1" applyNumberFormat="1" applyFont="1" applyBorder="1" applyAlignment="1">
      <alignment horizontal="center"/>
    </xf>
    <xf numFmtId="164" fontId="111" fillId="0" borderId="0" xfId="1" applyNumberFormat="1" applyFont="1" applyFill="1" applyBorder="1" applyAlignment="1">
      <alignment horizontal="center"/>
    </xf>
    <xf numFmtId="164" fontId="111" fillId="0" borderId="0" xfId="1" applyNumberFormat="1" applyFont="1"/>
    <xf numFmtId="164" fontId="111" fillId="0" borderId="0" xfId="1" applyNumberFormat="1" applyFont="1" applyAlignment="1">
      <alignment horizontal="center"/>
    </xf>
    <xf numFmtId="0" fontId="161" fillId="0" borderId="0" xfId="1" applyFont="1" applyFill="1" applyBorder="1"/>
    <xf numFmtId="164" fontId="111" fillId="0" borderId="0" xfId="1" applyNumberFormat="1" applyFont="1" applyBorder="1" applyAlignment="1">
      <alignment horizontal="left"/>
    </xf>
    <xf numFmtId="0" fontId="111" fillId="0" borderId="0" xfId="1" quotePrefix="1" applyFont="1" applyFill="1" applyBorder="1"/>
    <xf numFmtId="164" fontId="111" fillId="0" borderId="0" xfId="1" quotePrefix="1" applyNumberFormat="1" applyFont="1" applyBorder="1" applyAlignment="1">
      <alignment horizontal="center"/>
    </xf>
    <xf numFmtId="2" fontId="111" fillId="0" borderId="0" xfId="1" quotePrefix="1" applyNumberFormat="1" applyFont="1" applyBorder="1" applyAlignment="1">
      <alignment horizontal="center"/>
    </xf>
    <xf numFmtId="0" fontId="111" fillId="0" borderId="0" xfId="1" applyFont="1" applyFill="1" applyBorder="1"/>
    <xf numFmtId="2" fontId="111" fillId="0" borderId="0" xfId="1" applyNumberFormat="1" applyFont="1" applyBorder="1" applyAlignment="1">
      <alignment horizontal="center"/>
    </xf>
    <xf numFmtId="16" fontId="111" fillId="0" borderId="0" xfId="1" quotePrefix="1" applyNumberFormat="1" applyFont="1" applyBorder="1"/>
    <xf numFmtId="0" fontId="111" fillId="0" borderId="0" xfId="1" applyFont="1" applyBorder="1" applyAlignment="1">
      <alignment horizontal="center" vertical="center" wrapText="1"/>
    </xf>
    <xf numFmtId="0" fontId="111" fillId="0" borderId="73" xfId="1" applyFont="1" applyBorder="1" applyAlignment="1">
      <alignment horizontal="center" vertical="center" wrapText="1"/>
    </xf>
    <xf numFmtId="0" fontId="111" fillId="0" borderId="18" xfId="1" applyFont="1" applyFill="1" applyBorder="1" applyAlignment="1">
      <alignment vertical="center"/>
    </xf>
    <xf numFmtId="0" fontId="111" fillId="0" borderId="18" xfId="1" applyFont="1" applyBorder="1"/>
    <xf numFmtId="0" fontId="111" fillId="0" borderId="0" xfId="1" applyFont="1" applyBorder="1" applyAlignment="1"/>
    <xf numFmtId="164" fontId="111" fillId="0" borderId="0" xfId="1" applyNumberFormat="1" applyFont="1" applyBorder="1"/>
    <xf numFmtId="165" fontId="111" fillId="0" borderId="0" xfId="1" quotePrefix="1" applyNumberFormat="1" applyFont="1" applyBorder="1" applyAlignment="1">
      <alignment horizontal="center"/>
    </xf>
    <xf numFmtId="0" fontId="161" fillId="33" borderId="18" xfId="1" applyFont="1" applyFill="1" applyBorder="1"/>
    <xf numFmtId="164" fontId="161" fillId="33" borderId="18" xfId="1" applyNumberFormat="1" applyFont="1" applyFill="1" applyBorder="1" applyAlignment="1">
      <alignment horizontal="center"/>
    </xf>
    <xf numFmtId="164" fontId="111" fillId="0" borderId="18" xfId="1" applyNumberFormat="1" applyFont="1" applyBorder="1" applyAlignment="1">
      <alignment horizontal="center"/>
    </xf>
    <xf numFmtId="165" fontId="111" fillId="0" borderId="18" xfId="1" applyNumberFormat="1" applyFont="1" applyBorder="1" applyAlignment="1">
      <alignment horizontal="center"/>
    </xf>
    <xf numFmtId="0" fontId="111" fillId="0" borderId="18" xfId="1" applyFont="1" applyBorder="1" applyAlignment="1">
      <alignment horizontal="center"/>
    </xf>
    <xf numFmtId="0" fontId="161" fillId="0" borderId="18" xfId="1" applyFont="1" applyFill="1" applyBorder="1"/>
    <xf numFmtId="0" fontId="162" fillId="0" borderId="0" xfId="2" applyFont="1"/>
    <xf numFmtId="0" fontId="111" fillId="0" borderId="0" xfId="1" applyFont="1" applyAlignment="1">
      <alignment vertical="center"/>
    </xf>
    <xf numFmtId="0" fontId="111" fillId="0" borderId="0" xfId="1" applyFont="1" applyAlignment="1">
      <alignment horizontal="center" vertical="center" wrapText="1"/>
    </xf>
    <xf numFmtId="0" fontId="111" fillId="0" borderId="0" xfId="2" applyFont="1"/>
    <xf numFmtId="164" fontId="111" fillId="0" borderId="0" xfId="2" applyNumberFormat="1" applyFont="1"/>
    <xf numFmtId="0" fontId="111" fillId="0" borderId="0" xfId="1" applyFont="1" applyAlignment="1">
      <alignment horizontal="left"/>
    </xf>
    <xf numFmtId="0" fontId="163" fillId="0" borderId="0" xfId="1" applyFont="1" applyBorder="1" applyAlignment="1">
      <alignment horizontal="center"/>
    </xf>
    <xf numFmtId="0" fontId="111" fillId="0" borderId="0" xfId="1" applyFont="1" applyFill="1" applyAlignment="1">
      <alignment horizontal="center" vertical="center"/>
    </xf>
    <xf numFmtId="0" fontId="111" fillId="0" borderId="0" xfId="1" applyFont="1" applyFill="1" applyAlignment="1">
      <alignment vertical="center" wrapText="1"/>
    </xf>
    <xf numFmtId="2" fontId="111" fillId="0" borderId="0" xfId="1" applyNumberFormat="1" applyFont="1"/>
  </cellXfs>
  <cellStyles count="2188">
    <cellStyle name="=C:\WINNT\SYSTEM32\COMMAND.COM" xfId="3"/>
    <cellStyle name="20 % - Aksentti1 2" xfId="4"/>
    <cellStyle name="20 % - Aksentti1 2 2" xfId="5"/>
    <cellStyle name="20 % - Aksentti2 2" xfId="6"/>
    <cellStyle name="20 % - Aksentti2 2 2" xfId="7"/>
    <cellStyle name="20 % - Aksentti3 2" xfId="8"/>
    <cellStyle name="20 % - Aksentti3 2 2" xfId="9"/>
    <cellStyle name="20 % - Aksentti4 2" xfId="10"/>
    <cellStyle name="20 % - Aksentti4 2 2" xfId="11"/>
    <cellStyle name="20 % - Aksentti5 2" xfId="12"/>
    <cellStyle name="20 % - Aksentti5 2 2" xfId="13"/>
    <cellStyle name="20 % - Aksentti6 2" xfId="14"/>
    <cellStyle name="20 % - Aksentti6 2 2" xfId="15"/>
    <cellStyle name="20 % - Accent1" xfId="16"/>
    <cellStyle name="20 % - Accent2" xfId="17"/>
    <cellStyle name="20 % - Accent3" xfId="18"/>
    <cellStyle name="20 % - Accent4" xfId="19"/>
    <cellStyle name="20 % - Accent5" xfId="20"/>
    <cellStyle name="20 % - Accent6" xfId="21"/>
    <cellStyle name="20% - Accent1 10" xfId="22"/>
    <cellStyle name="20% - Accent1 11" xfId="23"/>
    <cellStyle name="20% - Accent1 12" xfId="24"/>
    <cellStyle name="20% - Accent1 13" xfId="25"/>
    <cellStyle name="20% - Accent1 14" xfId="26"/>
    <cellStyle name="20% - Accent1 15" xfId="27"/>
    <cellStyle name="20% - Accent1 16" xfId="28"/>
    <cellStyle name="20% - Accent1 2" xfId="29"/>
    <cellStyle name="20% - Accent1 3" xfId="30"/>
    <cellStyle name="20% - Accent1 4" xfId="31"/>
    <cellStyle name="20% - Accent1 5" xfId="32"/>
    <cellStyle name="20% - Accent1 6" xfId="33"/>
    <cellStyle name="20% - Accent1 7" xfId="34"/>
    <cellStyle name="20% - Accent1 8" xfId="35"/>
    <cellStyle name="20% - Accent1 9" xfId="36"/>
    <cellStyle name="20% - Accent2 10" xfId="37"/>
    <cellStyle name="20% - Accent2 11" xfId="38"/>
    <cellStyle name="20% - Accent2 12" xfId="39"/>
    <cellStyle name="20% - Accent2 13" xfId="40"/>
    <cellStyle name="20% - Accent2 14" xfId="41"/>
    <cellStyle name="20% - Accent2 15" xfId="42"/>
    <cellStyle name="20% - Accent2 16" xfId="43"/>
    <cellStyle name="20% - Accent2 2" xfId="44"/>
    <cellStyle name="20% - Accent2 3" xfId="45"/>
    <cellStyle name="20% - Accent2 4" xfId="46"/>
    <cellStyle name="20% - Accent2 5" xfId="47"/>
    <cellStyle name="20% - Accent2 6" xfId="48"/>
    <cellStyle name="20% - Accent2 7" xfId="49"/>
    <cellStyle name="20% - Accent2 8" xfId="50"/>
    <cellStyle name="20% - Accent2 9" xfId="51"/>
    <cellStyle name="20% - Accent3 10" xfId="52"/>
    <cellStyle name="20% - Accent3 11" xfId="53"/>
    <cellStyle name="20% - Accent3 12" xfId="54"/>
    <cellStyle name="20% - Accent3 13" xfId="55"/>
    <cellStyle name="20% - Accent3 14" xfId="56"/>
    <cellStyle name="20% - Accent3 15" xfId="57"/>
    <cellStyle name="20% - Accent3 16" xfId="58"/>
    <cellStyle name="20% - Accent3 2" xfId="59"/>
    <cellStyle name="20% - Accent3 3" xfId="60"/>
    <cellStyle name="20% - Accent3 4" xfId="61"/>
    <cellStyle name="20% - Accent3 5" xfId="62"/>
    <cellStyle name="20% - Accent3 6" xfId="63"/>
    <cellStyle name="20% - Accent3 7" xfId="64"/>
    <cellStyle name="20% - Accent3 8" xfId="65"/>
    <cellStyle name="20% - Accent3 9" xfId="66"/>
    <cellStyle name="20% - Accent4 10" xfId="67"/>
    <cellStyle name="20% - Accent4 11" xfId="68"/>
    <cellStyle name="20% - Accent4 12" xfId="69"/>
    <cellStyle name="20% - Accent4 13" xfId="70"/>
    <cellStyle name="20% - Accent4 14" xfId="71"/>
    <cellStyle name="20% - Accent4 15" xfId="72"/>
    <cellStyle name="20% - Accent4 16" xfId="73"/>
    <cellStyle name="20% - Accent4 2" xfId="74"/>
    <cellStyle name="20% - Accent4 3" xfId="75"/>
    <cellStyle name="20% - Accent4 4" xfId="76"/>
    <cellStyle name="20% - Accent4 5" xfId="77"/>
    <cellStyle name="20% - Accent4 6" xfId="78"/>
    <cellStyle name="20% - Accent4 7" xfId="79"/>
    <cellStyle name="20% - Accent4 8" xfId="80"/>
    <cellStyle name="20% - Accent4 9" xfId="81"/>
    <cellStyle name="20% - Accent5 10" xfId="82"/>
    <cellStyle name="20% - Accent5 11" xfId="83"/>
    <cellStyle name="20% - Accent5 12" xfId="84"/>
    <cellStyle name="20% - Accent5 13" xfId="85"/>
    <cellStyle name="20% - Accent5 14" xfId="86"/>
    <cellStyle name="20% - Accent5 15" xfId="87"/>
    <cellStyle name="20% - Accent5 16" xfId="88"/>
    <cellStyle name="20% - Accent5 2" xfId="89"/>
    <cellStyle name="20% - Accent5 3" xfId="90"/>
    <cellStyle name="20% - Accent5 4" xfId="91"/>
    <cellStyle name="20% - Accent5 5" xfId="92"/>
    <cellStyle name="20% - Accent5 6" xfId="93"/>
    <cellStyle name="20% - Accent5 7" xfId="94"/>
    <cellStyle name="20% - Accent5 8" xfId="95"/>
    <cellStyle name="20% - Accent5 9" xfId="96"/>
    <cellStyle name="20% - Accent6 10" xfId="97"/>
    <cellStyle name="20% - Accent6 11" xfId="98"/>
    <cellStyle name="20% - Accent6 12" xfId="99"/>
    <cellStyle name="20% - Accent6 13" xfId="100"/>
    <cellStyle name="20% - Accent6 14" xfId="101"/>
    <cellStyle name="20% - Accent6 15" xfId="102"/>
    <cellStyle name="20% - Accent6 16" xfId="103"/>
    <cellStyle name="20% - Accent6 2" xfId="104"/>
    <cellStyle name="20% - Accent6 3" xfId="105"/>
    <cellStyle name="20% - Accent6 4" xfId="106"/>
    <cellStyle name="20% - Accent6 5" xfId="107"/>
    <cellStyle name="20% - Accent6 6" xfId="108"/>
    <cellStyle name="20% - Accent6 7" xfId="109"/>
    <cellStyle name="20% - Accent6 8" xfId="110"/>
    <cellStyle name="20% - Accent6 9" xfId="111"/>
    <cellStyle name="20% - Akzent1" xfId="112"/>
    <cellStyle name="20% - Akzent2" xfId="113"/>
    <cellStyle name="20% - Akzent3" xfId="114"/>
    <cellStyle name="20% - Akzent4" xfId="115"/>
    <cellStyle name="20% - Akzent5" xfId="116"/>
    <cellStyle name="20% - Akzent6" xfId="117"/>
    <cellStyle name="20% - Énfasis1" xfId="118"/>
    <cellStyle name="20% - Énfasis1 2" xfId="119"/>
    <cellStyle name="20% - Énfasis2" xfId="120"/>
    <cellStyle name="20% - Énfasis2 2" xfId="121"/>
    <cellStyle name="20% - Énfasis3" xfId="122"/>
    <cellStyle name="20% - Énfasis3 2" xfId="123"/>
    <cellStyle name="20% - Énfasis4" xfId="124"/>
    <cellStyle name="20% - Énfasis4 2" xfId="125"/>
    <cellStyle name="20% - Énfasis5" xfId="126"/>
    <cellStyle name="20% - Énfasis5 2" xfId="127"/>
    <cellStyle name="20% - Énfasis6" xfId="128"/>
    <cellStyle name="20% - Énfasis6 2" xfId="129"/>
    <cellStyle name="40 % - Aksentti1 2" xfId="130"/>
    <cellStyle name="40 % - Aksentti1 2 2" xfId="131"/>
    <cellStyle name="40 % - Aksentti2 2" xfId="132"/>
    <cellStyle name="40 % - Aksentti2 2 2" xfId="133"/>
    <cellStyle name="40 % - Aksentti3 2" xfId="134"/>
    <cellStyle name="40 % - Aksentti3 2 2" xfId="135"/>
    <cellStyle name="40 % - Aksentti4 2" xfId="136"/>
    <cellStyle name="40 % - Aksentti4 2 2" xfId="137"/>
    <cellStyle name="40 % - Aksentti5 2" xfId="138"/>
    <cellStyle name="40 % - Aksentti5 2 2" xfId="139"/>
    <cellStyle name="40 % - Aksentti6 2" xfId="140"/>
    <cellStyle name="40 % - Aksentti6 2 2" xfId="141"/>
    <cellStyle name="40 % - Accent1" xfId="142"/>
    <cellStyle name="40 % - Accent2" xfId="143"/>
    <cellStyle name="40 % - Accent3" xfId="144"/>
    <cellStyle name="40 % - Accent4" xfId="145"/>
    <cellStyle name="40 % - Accent5" xfId="146"/>
    <cellStyle name="40 % - Accent6" xfId="147"/>
    <cellStyle name="40% - Accent1 10" xfId="148"/>
    <cellStyle name="40% - Accent1 11" xfId="149"/>
    <cellStyle name="40% - Accent1 12" xfId="150"/>
    <cellStyle name="40% - Accent1 13" xfId="151"/>
    <cellStyle name="40% - Accent1 14" xfId="152"/>
    <cellStyle name="40% - Accent1 15" xfId="153"/>
    <cellStyle name="40% - Accent1 16" xfId="154"/>
    <cellStyle name="40% - Accent1 2" xfId="155"/>
    <cellStyle name="40% - Accent1 3" xfId="156"/>
    <cellStyle name="40% - Accent1 4" xfId="157"/>
    <cellStyle name="40% - Accent1 5" xfId="158"/>
    <cellStyle name="40% - Accent1 6" xfId="159"/>
    <cellStyle name="40% - Accent1 7" xfId="160"/>
    <cellStyle name="40% - Accent1 8" xfId="161"/>
    <cellStyle name="40% - Accent1 9" xfId="162"/>
    <cellStyle name="40% - Accent2 10" xfId="163"/>
    <cellStyle name="40% - Accent2 11" xfId="164"/>
    <cellStyle name="40% - Accent2 12" xfId="165"/>
    <cellStyle name="40% - Accent2 13" xfId="166"/>
    <cellStyle name="40% - Accent2 14" xfId="167"/>
    <cellStyle name="40% - Accent2 15" xfId="168"/>
    <cellStyle name="40% - Accent2 16" xfId="169"/>
    <cellStyle name="40% - Accent2 2" xfId="170"/>
    <cellStyle name="40% - Accent2 3" xfId="171"/>
    <cellStyle name="40% - Accent2 4" xfId="172"/>
    <cellStyle name="40% - Accent2 5" xfId="173"/>
    <cellStyle name="40% - Accent2 6" xfId="174"/>
    <cellStyle name="40% - Accent2 7" xfId="175"/>
    <cellStyle name="40% - Accent2 8" xfId="176"/>
    <cellStyle name="40% - Accent2 9" xfId="177"/>
    <cellStyle name="40% - Accent3 10" xfId="178"/>
    <cellStyle name="40% - Accent3 11" xfId="179"/>
    <cellStyle name="40% - Accent3 12" xfId="180"/>
    <cellStyle name="40% - Accent3 13" xfId="181"/>
    <cellStyle name="40% - Accent3 14" xfId="182"/>
    <cellStyle name="40% - Accent3 15" xfId="183"/>
    <cellStyle name="40% - Accent3 16" xfId="184"/>
    <cellStyle name="40% - Accent3 2" xfId="185"/>
    <cellStyle name="40% - Accent3 3" xfId="186"/>
    <cellStyle name="40% - Accent3 4" xfId="187"/>
    <cellStyle name="40% - Accent3 5" xfId="188"/>
    <cellStyle name="40% - Accent3 6" xfId="189"/>
    <cellStyle name="40% - Accent3 7" xfId="190"/>
    <cellStyle name="40% - Accent3 8" xfId="191"/>
    <cellStyle name="40% - Accent3 9" xfId="192"/>
    <cellStyle name="40% - Accent4 10" xfId="193"/>
    <cellStyle name="40% - Accent4 11" xfId="194"/>
    <cellStyle name="40% - Accent4 12" xfId="195"/>
    <cellStyle name="40% - Accent4 13" xfId="196"/>
    <cellStyle name="40% - Accent4 14" xfId="197"/>
    <cellStyle name="40% - Accent4 15" xfId="198"/>
    <cellStyle name="40% - Accent4 16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4 8" xfId="206"/>
    <cellStyle name="40% - Accent4 9" xfId="207"/>
    <cellStyle name="40% - Accent5 10" xfId="208"/>
    <cellStyle name="40% - Accent5 11" xfId="209"/>
    <cellStyle name="40% - Accent5 12" xfId="210"/>
    <cellStyle name="40% - Accent5 13" xfId="211"/>
    <cellStyle name="40% - Accent5 14" xfId="212"/>
    <cellStyle name="40% - Accent5 15" xfId="213"/>
    <cellStyle name="40% - Accent5 16" xfId="214"/>
    <cellStyle name="40% - Accent5 2" xfId="215"/>
    <cellStyle name="40% - Accent5 3" xfId="216"/>
    <cellStyle name="40% - Accent5 4" xfId="217"/>
    <cellStyle name="40% - Accent5 5" xfId="218"/>
    <cellStyle name="40% - Accent5 6" xfId="219"/>
    <cellStyle name="40% - Accent5 7" xfId="220"/>
    <cellStyle name="40% - Accent5 8" xfId="221"/>
    <cellStyle name="40% - Accent5 9" xfId="222"/>
    <cellStyle name="40% - Accent6 10" xfId="223"/>
    <cellStyle name="40% - Accent6 11" xfId="224"/>
    <cellStyle name="40% - Accent6 12" xfId="225"/>
    <cellStyle name="40% - Accent6 13" xfId="226"/>
    <cellStyle name="40% - Accent6 14" xfId="227"/>
    <cellStyle name="40% - Accent6 15" xfId="228"/>
    <cellStyle name="40% - Accent6 16" xfId="229"/>
    <cellStyle name="40% - Accent6 2" xfId="230"/>
    <cellStyle name="40% - Accent6 3" xfId="231"/>
    <cellStyle name="40% - Accent6 4" xfId="232"/>
    <cellStyle name="40% - Accent6 5" xfId="233"/>
    <cellStyle name="40% - Accent6 6" xfId="234"/>
    <cellStyle name="40% - Accent6 7" xfId="235"/>
    <cellStyle name="40% - Accent6 8" xfId="236"/>
    <cellStyle name="40% - Accent6 9" xfId="237"/>
    <cellStyle name="40% - Akzent1" xfId="238"/>
    <cellStyle name="40% - Akzent2" xfId="239"/>
    <cellStyle name="40% - Akzent3" xfId="240"/>
    <cellStyle name="40% - Akzent4" xfId="241"/>
    <cellStyle name="40% - Akzent5" xfId="242"/>
    <cellStyle name="40% - Akzent6" xfId="243"/>
    <cellStyle name="40% - Énfasis1" xfId="244"/>
    <cellStyle name="40% - Énfasis1 2" xfId="245"/>
    <cellStyle name="40% - Énfasis2" xfId="246"/>
    <cellStyle name="40% - Énfasis2 2" xfId="247"/>
    <cellStyle name="40% - Énfasis3" xfId="248"/>
    <cellStyle name="40% - Énfasis3 2" xfId="249"/>
    <cellStyle name="40% - Énfasis4" xfId="250"/>
    <cellStyle name="40% - Énfasis4 2" xfId="251"/>
    <cellStyle name="40% - Énfasis5" xfId="252"/>
    <cellStyle name="40% - Énfasis5 2" xfId="253"/>
    <cellStyle name="40% - Énfasis6" xfId="254"/>
    <cellStyle name="40% - Énfasis6 2" xfId="255"/>
    <cellStyle name="60 % - Accent1" xfId="256"/>
    <cellStyle name="60 % - Accent2" xfId="257"/>
    <cellStyle name="60 % - Accent3" xfId="258"/>
    <cellStyle name="60 % - Accent4" xfId="259"/>
    <cellStyle name="60 % - Accent5" xfId="260"/>
    <cellStyle name="60 % - Accent6" xfId="261"/>
    <cellStyle name="60% - Accent1 2" xfId="262"/>
    <cellStyle name="60% - Accent2 2" xfId="263"/>
    <cellStyle name="60% - Accent3 2" xfId="264"/>
    <cellStyle name="60% - Accent4 2" xfId="265"/>
    <cellStyle name="60% - Accent5 2" xfId="266"/>
    <cellStyle name="60% - Accent6 2" xfId="267"/>
    <cellStyle name="60% - Akzent1" xfId="268"/>
    <cellStyle name="60% - Akzent2" xfId="269"/>
    <cellStyle name="60% - Akzent3" xfId="270"/>
    <cellStyle name="60% - Akzent4" xfId="271"/>
    <cellStyle name="60% - Akzent5" xfId="272"/>
    <cellStyle name="60% - Akzent6" xfId="273"/>
    <cellStyle name="60% - Énfasis1" xfId="274"/>
    <cellStyle name="60% - Énfasis1 2" xfId="275"/>
    <cellStyle name="60% - Énfasis2" xfId="276"/>
    <cellStyle name="60% - Énfasis2 2" xfId="277"/>
    <cellStyle name="60% - Énfasis3" xfId="278"/>
    <cellStyle name="60% - Énfasis3 2" xfId="279"/>
    <cellStyle name="60% - Énfasis4" xfId="280"/>
    <cellStyle name="60% - Énfasis4 2" xfId="281"/>
    <cellStyle name="60% - Énfasis5" xfId="282"/>
    <cellStyle name="60% - Énfasis5 2" xfId="283"/>
    <cellStyle name="60% - Énfasis6" xfId="284"/>
    <cellStyle name="60% - Énfasis6 2" xfId="285"/>
    <cellStyle name="a0" xfId="286"/>
    <cellStyle name="Accent1 2" xfId="287"/>
    <cellStyle name="Accent2 2" xfId="288"/>
    <cellStyle name="Accent3 2" xfId="289"/>
    <cellStyle name="Accent4 2" xfId="290"/>
    <cellStyle name="Accent5 2" xfId="291"/>
    <cellStyle name="Accent6 2" xfId="292"/>
    <cellStyle name="Akzent1" xfId="293"/>
    <cellStyle name="Akzent2" xfId="294"/>
    <cellStyle name="Akzent3" xfId="295"/>
    <cellStyle name="Akzent4" xfId="296"/>
    <cellStyle name="Akzent5" xfId="297"/>
    <cellStyle name="Akzent6" xfId="298"/>
    <cellStyle name="ANCLAS,REZONES Y SUS PARTES,DE FUNDICION,DE HIERRO O DE ACERO" xfId="299"/>
    <cellStyle name="annee semestre" xfId="300"/>
    <cellStyle name="annee semestre 2" xfId="301"/>
    <cellStyle name="Ausgabe" xfId="302"/>
    <cellStyle name="Avertissement" xfId="303"/>
    <cellStyle name="AZ1" xfId="304"/>
    <cellStyle name="AZ2" xfId="305"/>
    <cellStyle name="AZ3" xfId="306"/>
    <cellStyle name="Bad 2" xfId="307"/>
    <cellStyle name="Berechnung" xfId="308"/>
    <cellStyle name="bin" xfId="309"/>
    <cellStyle name="bin 2" xfId="310"/>
    <cellStyle name="bin 3" xfId="311"/>
    <cellStyle name="bin 4" xfId="312"/>
    <cellStyle name="bin 5" xfId="313"/>
    <cellStyle name="bin 6" xfId="314"/>
    <cellStyle name="bin 7" xfId="315"/>
    <cellStyle name="bin 8" xfId="316"/>
    <cellStyle name="bin 9" xfId="317"/>
    <cellStyle name="blue" xfId="318"/>
    <cellStyle name="Buena" xfId="319"/>
    <cellStyle name="Buena 2" xfId="320"/>
    <cellStyle name="Ç¥ÁØ_ENRL2" xfId="321"/>
    <cellStyle name="caché" xfId="322"/>
    <cellStyle name="Calcul" xfId="323"/>
    <cellStyle name="Calculation 2" xfId="324"/>
    <cellStyle name="Cálculo" xfId="325"/>
    <cellStyle name="Cálculo 2" xfId="326"/>
    <cellStyle name="čárky_1997" xfId="327"/>
    <cellStyle name="Celda de comprobación" xfId="328"/>
    <cellStyle name="Celda de comprobación 2" xfId="329"/>
    <cellStyle name="Celda vinculada" xfId="330"/>
    <cellStyle name="Celda vinculada 2" xfId="331"/>
    <cellStyle name="cell" xfId="332"/>
    <cellStyle name="cell 2" xfId="333"/>
    <cellStyle name="cell 2 2" xfId="334"/>
    <cellStyle name="cell 3" xfId="335"/>
    <cellStyle name="cell 3 2" xfId="336"/>
    <cellStyle name="cell 4" xfId="337"/>
    <cellStyle name="cell 5" xfId="338"/>
    <cellStyle name="cell 6" xfId="339"/>
    <cellStyle name="cell 7" xfId="340"/>
    <cellStyle name="cell 8" xfId="341"/>
    <cellStyle name="cell 9" xfId="342"/>
    <cellStyle name="cell_06entr" xfId="343"/>
    <cellStyle name="cells" xfId="344"/>
    <cellStyle name="Cellule liée" xfId="345"/>
    <cellStyle name="Check Cell 2" xfId="346"/>
    <cellStyle name="clsDataPrezn4" xfId="347"/>
    <cellStyle name="Code additions" xfId="348"/>
    <cellStyle name="Col&amp;RowHeadings" xfId="349"/>
    <cellStyle name="ColCodes" xfId="350"/>
    <cellStyle name="Collegamento ipertestuale 2" xfId="351"/>
    <cellStyle name="Collegamento ipertestuale 2 2" xfId="352"/>
    <cellStyle name="ColTitles" xfId="353"/>
    <cellStyle name="ColTitles 10" xfId="354"/>
    <cellStyle name="ColTitles 10 2" xfId="355"/>
    <cellStyle name="ColTitles 11" xfId="356"/>
    <cellStyle name="ColTitles 11 2" xfId="357"/>
    <cellStyle name="ColTitles 12" xfId="358"/>
    <cellStyle name="ColTitles 12 2" xfId="359"/>
    <cellStyle name="ColTitles 13" xfId="360"/>
    <cellStyle name="ColTitles 13 2" xfId="361"/>
    <cellStyle name="ColTitles 14" xfId="362"/>
    <cellStyle name="ColTitles 14 2" xfId="363"/>
    <cellStyle name="ColTitles 15" xfId="364"/>
    <cellStyle name="ColTitles 15 2" xfId="365"/>
    <cellStyle name="ColTitles 16" xfId="366"/>
    <cellStyle name="ColTitles 16 2" xfId="367"/>
    <cellStyle name="ColTitles 17" xfId="368"/>
    <cellStyle name="ColTitles 2" xfId="369"/>
    <cellStyle name="ColTitles 2 2" xfId="370"/>
    <cellStyle name="ColTitles 3" xfId="371"/>
    <cellStyle name="ColTitles 3 2" xfId="372"/>
    <cellStyle name="ColTitles 4" xfId="373"/>
    <cellStyle name="ColTitles 4 2" xfId="374"/>
    <cellStyle name="ColTitles 5" xfId="375"/>
    <cellStyle name="ColTitles 5 2" xfId="376"/>
    <cellStyle name="ColTitles 6" xfId="377"/>
    <cellStyle name="ColTitles 6 2" xfId="378"/>
    <cellStyle name="ColTitles 7" xfId="379"/>
    <cellStyle name="ColTitles 7 2" xfId="380"/>
    <cellStyle name="ColTitles 8" xfId="381"/>
    <cellStyle name="ColTitles 8 2" xfId="382"/>
    <cellStyle name="ColTitles 9" xfId="383"/>
    <cellStyle name="ColTitles 9 2" xfId="384"/>
    <cellStyle name="column" xfId="385"/>
    <cellStyle name="column field" xfId="386"/>
    <cellStyle name="Comma  [1]" xfId="387"/>
    <cellStyle name="Comma  [1] 2" xfId="388"/>
    <cellStyle name="Comma [0] 2" xfId="389"/>
    <cellStyle name="Comma [0] 3" xfId="390"/>
    <cellStyle name="Comma [1]" xfId="391"/>
    <cellStyle name="Comma 10" xfId="392"/>
    <cellStyle name="Comma 11" xfId="393"/>
    <cellStyle name="Comma 12" xfId="394"/>
    <cellStyle name="Comma 2" xfId="395"/>
    <cellStyle name="Comma 2 2" xfId="396"/>
    <cellStyle name="Comma 2 2 2" xfId="397"/>
    <cellStyle name="Comma 2 3" xfId="398"/>
    <cellStyle name="Comma 2 3 2" xfId="399"/>
    <cellStyle name="Comma 2 4" xfId="400"/>
    <cellStyle name="Comma 3" xfId="401"/>
    <cellStyle name="Comma 3 2" xfId="402"/>
    <cellStyle name="Comma 3 3" xfId="403"/>
    <cellStyle name="Comma 4" xfId="404"/>
    <cellStyle name="Comma 4 2" xfId="405"/>
    <cellStyle name="Comma 4 2 2" xfId="406"/>
    <cellStyle name="Comma 4 3" xfId="407"/>
    <cellStyle name="Comma 5" xfId="408"/>
    <cellStyle name="Comma 5 2" xfId="409"/>
    <cellStyle name="Comma 6" xfId="410"/>
    <cellStyle name="Comma 6 2" xfId="411"/>
    <cellStyle name="Comma 6 3" xfId="412"/>
    <cellStyle name="Comma 7" xfId="413"/>
    <cellStyle name="Comma 7 2" xfId="414"/>
    <cellStyle name="Comma 8" xfId="415"/>
    <cellStyle name="Comma 9" xfId="416"/>
    <cellStyle name="Comma(0)" xfId="417"/>
    <cellStyle name="comma(1)" xfId="418"/>
    <cellStyle name="comma(1) 2" xfId="419"/>
    <cellStyle name="Comma(3)" xfId="420"/>
    <cellStyle name="Comma[0]" xfId="421"/>
    <cellStyle name="Comma[1]" xfId="422"/>
    <cellStyle name="Comma[1] 2" xfId="423"/>
    <cellStyle name="Comma[1]__" xfId="424"/>
    <cellStyle name="Comma[2]__" xfId="425"/>
    <cellStyle name="Comma[3]" xfId="426"/>
    <cellStyle name="Comma0" xfId="427"/>
    <cellStyle name="Comma0 2" xfId="428"/>
    <cellStyle name="Commentaire" xfId="429"/>
    <cellStyle name="Commentaire 2" xfId="430"/>
    <cellStyle name="Currency 2" xfId="431"/>
    <cellStyle name="Currency 3" xfId="432"/>
    <cellStyle name="Currency0" xfId="433"/>
    <cellStyle name="Currency0 2" xfId="434"/>
    <cellStyle name="dark_blue" xfId="435"/>
    <cellStyle name="DataEntryCells" xfId="436"/>
    <cellStyle name="DataEntryCells 2" xfId="437"/>
    <cellStyle name="DataEntryCells 2 2" xfId="438"/>
    <cellStyle name="DataEntryCells 2_08pers" xfId="439"/>
    <cellStyle name="DataEntryCells_05entr" xfId="440"/>
    <cellStyle name="Date" xfId="441"/>
    <cellStyle name="Date 2" xfId="442"/>
    <cellStyle name="Dezimal [0]_DIAGRAM" xfId="443"/>
    <cellStyle name="Dezimal_03-09-03" xfId="444"/>
    <cellStyle name="Didier" xfId="445"/>
    <cellStyle name="Didier - Title" xfId="446"/>
    <cellStyle name="Didier subtitles" xfId="447"/>
    <cellStyle name="données" xfId="448"/>
    <cellStyle name="données 2" xfId="449"/>
    <cellStyle name="donnéesbord" xfId="450"/>
    <cellStyle name="donnéesbord 2" xfId="451"/>
    <cellStyle name="Eingabe" xfId="452"/>
    <cellStyle name="Encabezado 4" xfId="453"/>
    <cellStyle name="Encabezado 4 2" xfId="454"/>
    <cellStyle name="Énfasis1" xfId="455"/>
    <cellStyle name="Énfasis1 2" xfId="456"/>
    <cellStyle name="Énfasis2" xfId="457"/>
    <cellStyle name="Énfasis2 2" xfId="458"/>
    <cellStyle name="Énfasis3" xfId="459"/>
    <cellStyle name="Énfasis3 2" xfId="460"/>
    <cellStyle name="Énfasis4" xfId="461"/>
    <cellStyle name="Énfasis4 2" xfId="462"/>
    <cellStyle name="Énfasis5" xfId="463"/>
    <cellStyle name="Énfasis5 2" xfId="464"/>
    <cellStyle name="Énfasis6" xfId="465"/>
    <cellStyle name="Énfasis6 2" xfId="466"/>
    <cellStyle name="entero" xfId="467"/>
    <cellStyle name="Entrada" xfId="468"/>
    <cellStyle name="Entrada 2" xfId="469"/>
    <cellStyle name="Entrée" xfId="470"/>
    <cellStyle name="Ergebnis" xfId="471"/>
    <cellStyle name="Erklärender Text" xfId="472"/>
    <cellStyle name="ErrRpt_DataEntryCells" xfId="473"/>
    <cellStyle name="ErrRpt-DataEntryCells" xfId="474"/>
    <cellStyle name="ErrRpt-DataEntryCells 2" xfId="475"/>
    <cellStyle name="ErrRpt-GreyBackground" xfId="476"/>
    <cellStyle name="ErrRpt-GreyBackground 2" xfId="477"/>
    <cellStyle name="Euro" xfId="478"/>
    <cellStyle name="Euro 2" xfId="479"/>
    <cellStyle name="Explanatory Text 2" xfId="480"/>
    <cellStyle name="Ezres [0]_demo" xfId="481"/>
    <cellStyle name="Ezres_demo" xfId="482"/>
    <cellStyle name="field" xfId="483"/>
    <cellStyle name="field names" xfId="484"/>
    <cellStyle name="financniO" xfId="485"/>
    <cellStyle name="Fixed" xfId="486"/>
    <cellStyle name="Fixed 2" xfId="487"/>
    <cellStyle name="footer" xfId="488"/>
    <cellStyle name="Footnote" xfId="489"/>
    <cellStyle name="Footnote 2" xfId="490"/>
    <cellStyle name="formula" xfId="491"/>
    <cellStyle name="formula 2" xfId="492"/>
    <cellStyle name="Fyrirsögn" xfId="493"/>
    <cellStyle name="gap" xfId="494"/>
    <cellStyle name="gap 2" xfId="495"/>
    <cellStyle name="gap 2 2" xfId="496"/>
    <cellStyle name="gap 2 2 2" xfId="497"/>
    <cellStyle name="gap 2 2 2 2" xfId="498"/>
    <cellStyle name="gap 2 3" xfId="499"/>
    <cellStyle name="Good 2" xfId="500"/>
    <cellStyle name="Grey" xfId="501"/>
    <cellStyle name="Grey 2" xfId="502"/>
    <cellStyle name="Grey_background" xfId="503"/>
    <cellStyle name="GreyBackground" xfId="504"/>
    <cellStyle name="GreyBackground 2" xfId="505"/>
    <cellStyle name="GreyBackground 2 2" xfId="506"/>
    <cellStyle name="GreyBackground 2_08pers" xfId="507"/>
    <cellStyle name="GreyBackground_00enrl" xfId="508"/>
    <cellStyle name="Gut" xfId="509"/>
    <cellStyle name="Header1" xfId="510"/>
    <cellStyle name="Header2" xfId="511"/>
    <cellStyle name="heading" xfId="512"/>
    <cellStyle name="Heading 1 10" xfId="513"/>
    <cellStyle name="Heading 1 10 2" xfId="514"/>
    <cellStyle name="Heading 1 11" xfId="515"/>
    <cellStyle name="Heading 1 11 2" xfId="516"/>
    <cellStyle name="Heading 1 12" xfId="517"/>
    <cellStyle name="Heading 1 12 2" xfId="518"/>
    <cellStyle name="Heading 1 13" xfId="519"/>
    <cellStyle name="Heading 1 13 2" xfId="520"/>
    <cellStyle name="Heading 1 14" xfId="521"/>
    <cellStyle name="Heading 1 2" xfId="522"/>
    <cellStyle name="Heading 1 2 2" xfId="523"/>
    <cellStyle name="Heading 1 3" xfId="524"/>
    <cellStyle name="Heading 1 3 2" xfId="525"/>
    <cellStyle name="Heading 1 4" xfId="526"/>
    <cellStyle name="Heading 1 4 2" xfId="527"/>
    <cellStyle name="Heading 1 5" xfId="528"/>
    <cellStyle name="Heading 1 5 2" xfId="529"/>
    <cellStyle name="Heading 1 6" xfId="530"/>
    <cellStyle name="Heading 1 6 2" xfId="531"/>
    <cellStyle name="Heading 1 7" xfId="532"/>
    <cellStyle name="Heading 1 7 2" xfId="533"/>
    <cellStyle name="Heading 1 8" xfId="534"/>
    <cellStyle name="Heading 1 8 2" xfId="535"/>
    <cellStyle name="Heading 1 9" xfId="536"/>
    <cellStyle name="Heading 1 9 2" xfId="537"/>
    <cellStyle name="Heading 2 10" xfId="538"/>
    <cellStyle name="Heading 2 10 2" xfId="539"/>
    <cellStyle name="Heading 2 11" xfId="540"/>
    <cellStyle name="Heading 2 11 2" xfId="541"/>
    <cellStyle name="Heading 2 12" xfId="542"/>
    <cellStyle name="Heading 2 12 2" xfId="543"/>
    <cellStyle name="Heading 2 13" xfId="544"/>
    <cellStyle name="Heading 2 13 2" xfId="545"/>
    <cellStyle name="Heading 2 14" xfId="546"/>
    <cellStyle name="Heading 2 2" xfId="547"/>
    <cellStyle name="Heading 2 2 2" xfId="548"/>
    <cellStyle name="Heading 2 3" xfId="549"/>
    <cellStyle name="Heading 2 3 2" xfId="550"/>
    <cellStyle name="Heading 2 4" xfId="551"/>
    <cellStyle name="Heading 2 4 2" xfId="552"/>
    <cellStyle name="Heading 2 5" xfId="553"/>
    <cellStyle name="Heading 2 5 2" xfId="554"/>
    <cellStyle name="Heading 2 6" xfId="555"/>
    <cellStyle name="Heading 2 6 2" xfId="556"/>
    <cellStyle name="Heading 2 7" xfId="557"/>
    <cellStyle name="Heading 2 7 2" xfId="558"/>
    <cellStyle name="Heading 2 8" xfId="559"/>
    <cellStyle name="Heading 2 8 2" xfId="560"/>
    <cellStyle name="Heading 2 9" xfId="561"/>
    <cellStyle name="Heading 2 9 2" xfId="562"/>
    <cellStyle name="Heading 3 2" xfId="563"/>
    <cellStyle name="Heading 4 2" xfId="564"/>
    <cellStyle name="Heading1" xfId="565"/>
    <cellStyle name="Heading1 2" xfId="566"/>
    <cellStyle name="Heading2" xfId="567"/>
    <cellStyle name="Heading2 2" xfId="568"/>
    <cellStyle name="Highest_Figures" xfId="569"/>
    <cellStyle name="Hipervínculo" xfId="570"/>
    <cellStyle name="Hipervínculo 10" xfId="571"/>
    <cellStyle name="Hipervínculo 10 2" xfId="572"/>
    <cellStyle name="Hipervínculo 10_F5 (2)" xfId="573"/>
    <cellStyle name="Hipervínculo 11" xfId="574"/>
    <cellStyle name="Hipervínculo 11 2" xfId="575"/>
    <cellStyle name="Hipervínculo 11_F5 (2)" xfId="576"/>
    <cellStyle name="Hipervínculo 12" xfId="577"/>
    <cellStyle name="Hipervínculo 12 2" xfId="578"/>
    <cellStyle name="Hipervínculo 12_F5 (2)" xfId="579"/>
    <cellStyle name="Hipervínculo 13" xfId="580"/>
    <cellStyle name="Hipervínculo 14" xfId="581"/>
    <cellStyle name="Hipervínculo 15" xfId="582"/>
    <cellStyle name="Hipervínculo 16" xfId="583"/>
    <cellStyle name="Hipervínculo 17" xfId="584"/>
    <cellStyle name="Hipervínculo 18" xfId="585"/>
    <cellStyle name="Hipervínculo 19" xfId="586"/>
    <cellStyle name="Hipervínculo 2" xfId="587"/>
    <cellStyle name="Hipervínculo 2 2" xfId="588"/>
    <cellStyle name="Hipervínculo 2_F5 (2)" xfId="589"/>
    <cellStyle name="Hipervínculo 20" xfId="590"/>
    <cellStyle name="Hipervínculo 21" xfId="591"/>
    <cellStyle name="Hipervínculo 22" xfId="592"/>
    <cellStyle name="Hipervínculo 23" xfId="593"/>
    <cellStyle name="Hipervínculo 24" xfId="594"/>
    <cellStyle name="Hipervínculo 25" xfId="595"/>
    <cellStyle name="Hipervínculo 26" xfId="596"/>
    <cellStyle name="Hipervínculo 27" xfId="597"/>
    <cellStyle name="Hipervínculo 28" xfId="598"/>
    <cellStyle name="Hipervínculo 29" xfId="599"/>
    <cellStyle name="Hipervínculo 3" xfId="600"/>
    <cellStyle name="Hipervínculo 3 2" xfId="601"/>
    <cellStyle name="Hipervínculo 3_F5 (2)" xfId="602"/>
    <cellStyle name="Hipervínculo 30" xfId="603"/>
    <cellStyle name="Hipervínculo 31" xfId="604"/>
    <cellStyle name="Hipervínculo 32" xfId="605"/>
    <cellStyle name="Hipervínculo 4" xfId="606"/>
    <cellStyle name="Hipervínculo 4 2" xfId="607"/>
    <cellStyle name="Hipervínculo 4_F5 (2)" xfId="608"/>
    <cellStyle name="Hipervínculo 5" xfId="609"/>
    <cellStyle name="Hipervínculo 5 2" xfId="610"/>
    <cellStyle name="Hipervínculo 5_F5 (2)" xfId="611"/>
    <cellStyle name="Hipervínculo 6" xfId="612"/>
    <cellStyle name="Hipervínculo 6 2" xfId="613"/>
    <cellStyle name="Hipervínculo 6_F5 (2)" xfId="614"/>
    <cellStyle name="Hipervínculo 7" xfId="615"/>
    <cellStyle name="Hipervínculo 7 2" xfId="616"/>
    <cellStyle name="Hipervínculo 7_F5 (2)" xfId="617"/>
    <cellStyle name="Hipervínculo 8" xfId="618"/>
    <cellStyle name="Hipervínculo 8 2" xfId="619"/>
    <cellStyle name="Hipervínculo 8_F5 (2)" xfId="620"/>
    <cellStyle name="Hipervínculo 9" xfId="621"/>
    <cellStyle name="Hipervínculo 9 2" xfId="622"/>
    <cellStyle name="Hipervínculo 9_F5 (2)" xfId="623"/>
    <cellStyle name="Hipervínculo visitado" xfId="624"/>
    <cellStyle name="Hipervínculo visitado 10" xfId="625"/>
    <cellStyle name="Hipervínculo visitado 10 2" xfId="626"/>
    <cellStyle name="Hipervínculo visitado 10_F5 (2)" xfId="627"/>
    <cellStyle name="Hipervínculo visitado 11" xfId="628"/>
    <cellStyle name="Hipervínculo visitado 11 2" xfId="629"/>
    <cellStyle name="Hipervínculo visitado 11_F5 (2)" xfId="630"/>
    <cellStyle name="Hipervínculo visitado 12" xfId="631"/>
    <cellStyle name="Hipervínculo visitado 12 2" xfId="632"/>
    <cellStyle name="Hipervínculo visitado 12_F5 (2)" xfId="633"/>
    <cellStyle name="Hipervínculo visitado 13" xfId="634"/>
    <cellStyle name="Hipervínculo visitado 14" xfId="635"/>
    <cellStyle name="Hipervínculo visitado 15" xfId="636"/>
    <cellStyle name="Hipervínculo visitado 16" xfId="637"/>
    <cellStyle name="Hipervínculo visitado 17" xfId="638"/>
    <cellStyle name="Hipervínculo visitado 18" xfId="639"/>
    <cellStyle name="Hipervínculo visitado 19" xfId="640"/>
    <cellStyle name="Hipervínculo visitado 2" xfId="641"/>
    <cellStyle name="Hipervínculo visitado 2 2" xfId="642"/>
    <cellStyle name="Hipervínculo visitado 2_F5 (2)" xfId="643"/>
    <cellStyle name="Hipervínculo visitado 20" xfId="644"/>
    <cellStyle name="Hipervínculo visitado 21" xfId="645"/>
    <cellStyle name="Hipervínculo visitado 22" xfId="646"/>
    <cellStyle name="Hipervínculo visitado 23" xfId="647"/>
    <cellStyle name="Hipervínculo visitado 24" xfId="648"/>
    <cellStyle name="Hipervínculo visitado 25" xfId="649"/>
    <cellStyle name="Hipervínculo visitado 26" xfId="650"/>
    <cellStyle name="Hipervínculo visitado 27" xfId="651"/>
    <cellStyle name="Hipervínculo visitado 28" xfId="652"/>
    <cellStyle name="Hipervínculo visitado 29" xfId="653"/>
    <cellStyle name="Hipervínculo visitado 3" xfId="654"/>
    <cellStyle name="Hipervínculo visitado 3 2" xfId="655"/>
    <cellStyle name="Hipervínculo visitado 3_F5 (2)" xfId="656"/>
    <cellStyle name="Hipervínculo visitado 30" xfId="657"/>
    <cellStyle name="Hipervínculo visitado 31" xfId="658"/>
    <cellStyle name="Hipervínculo visitado 32" xfId="659"/>
    <cellStyle name="Hipervínculo visitado 4" xfId="660"/>
    <cellStyle name="Hipervínculo visitado 4 2" xfId="661"/>
    <cellStyle name="Hipervínculo visitado 4_F5 (2)" xfId="662"/>
    <cellStyle name="Hipervínculo visitado 5" xfId="663"/>
    <cellStyle name="Hipervínculo visitado 5 2" xfId="664"/>
    <cellStyle name="Hipervínculo visitado 5_F5 (2)" xfId="665"/>
    <cellStyle name="Hipervínculo visitado 6" xfId="666"/>
    <cellStyle name="Hipervínculo visitado 6 2" xfId="667"/>
    <cellStyle name="Hipervínculo visitado 6_F5 (2)" xfId="668"/>
    <cellStyle name="Hipervínculo visitado 7" xfId="669"/>
    <cellStyle name="Hipervínculo visitado 7 2" xfId="670"/>
    <cellStyle name="Hipervínculo visitado 7_F5 (2)" xfId="671"/>
    <cellStyle name="Hipervínculo visitado 8" xfId="672"/>
    <cellStyle name="Hipervínculo visitado 8 2" xfId="673"/>
    <cellStyle name="Hipervínculo visitado 8_F5 (2)" xfId="674"/>
    <cellStyle name="Hipervínculo visitado 9" xfId="675"/>
    <cellStyle name="Hipervínculo visitado 9 2" xfId="676"/>
    <cellStyle name="Hipervínculo visitado 9_F5 (2)" xfId="677"/>
    <cellStyle name="Huomautus 2" xfId="678"/>
    <cellStyle name="Huomautus 2 2" xfId="679"/>
    <cellStyle name="Huomautus 3" xfId="680"/>
    <cellStyle name="Huomautus 3 2" xfId="681"/>
    <cellStyle name="Hyperlink 2" xfId="682"/>
    <cellStyle name="Hyperlink 2 2" xfId="683"/>
    <cellStyle name="Hyperlink 2 3" xfId="684"/>
    <cellStyle name="Hyperlink 2 3 2" xfId="685"/>
    <cellStyle name="Hyperlink 2 4" xfId="686"/>
    <cellStyle name="Hyperlink 2 5" xfId="687"/>
    <cellStyle name="Hyperlink 3" xfId="688"/>
    <cellStyle name="Hyperlink 3 2" xfId="689"/>
    <cellStyle name="Hyperlink 3 3" xfId="690"/>
    <cellStyle name="Hyperlink 4" xfId="691"/>
    <cellStyle name="Hyperlink 5" xfId="692"/>
    <cellStyle name="Hyperlink 5 2" xfId="693"/>
    <cellStyle name="Hyperlink 6" xfId="694"/>
    <cellStyle name="Hyperlink 7" xfId="695"/>
    <cellStyle name="Hyperlink 8" xfId="696"/>
    <cellStyle name="Hypertextový odkaz_SVK_neac-Janka" xfId="697"/>
    <cellStyle name="Incorrecto" xfId="698"/>
    <cellStyle name="Incorrecto 2" xfId="699"/>
    <cellStyle name="Input [yellow]" xfId="700"/>
    <cellStyle name="Input [yellow] 2" xfId="701"/>
    <cellStyle name="Input 10" xfId="702"/>
    <cellStyle name="Input 2" xfId="703"/>
    <cellStyle name="Input 3" xfId="704"/>
    <cellStyle name="Input 4" xfId="705"/>
    <cellStyle name="Input 5" xfId="706"/>
    <cellStyle name="Input 6" xfId="707"/>
    <cellStyle name="Input 7" xfId="708"/>
    <cellStyle name="Input 8" xfId="709"/>
    <cellStyle name="Input 9" xfId="710"/>
    <cellStyle name="Insatisfaisant" xfId="711"/>
    <cellStyle name="ISC" xfId="712"/>
    <cellStyle name="ISC 2" xfId="713"/>
    <cellStyle name="ISC 3" xfId="714"/>
    <cellStyle name="ISC 4" xfId="715"/>
    <cellStyle name="ISC 5" xfId="716"/>
    <cellStyle name="ISC 6" xfId="717"/>
    <cellStyle name="ISC 7" xfId="718"/>
    <cellStyle name="ISC 8" xfId="719"/>
    <cellStyle name="ISC 9" xfId="720"/>
    <cellStyle name="isced" xfId="721"/>
    <cellStyle name="isced 2" xfId="722"/>
    <cellStyle name="ISCED Titles" xfId="723"/>
    <cellStyle name="isced_06entr" xfId="724"/>
    <cellStyle name="level1a" xfId="725"/>
    <cellStyle name="level1a 2" xfId="726"/>
    <cellStyle name="level1a 2 2" xfId="727"/>
    <cellStyle name="level1a 2 2 2" xfId="728"/>
    <cellStyle name="level1a 2 3" xfId="729"/>
    <cellStyle name="level1a 2 4" xfId="730"/>
    <cellStyle name="level1a 2 5" xfId="731"/>
    <cellStyle name="level1a 2 6" xfId="732"/>
    <cellStyle name="level1a 2 7" xfId="733"/>
    <cellStyle name="level1a 3" xfId="734"/>
    <cellStyle name="level1a 4" xfId="735"/>
    <cellStyle name="level1a 5" xfId="736"/>
    <cellStyle name="level1a 6" xfId="737"/>
    <cellStyle name="level1a 7" xfId="738"/>
    <cellStyle name="level1a 8" xfId="739"/>
    <cellStyle name="level1a 9" xfId="740"/>
    <cellStyle name="level2" xfId="741"/>
    <cellStyle name="level2 2" xfId="742"/>
    <cellStyle name="level2 2 2" xfId="743"/>
    <cellStyle name="level2 2 2 2" xfId="744"/>
    <cellStyle name="level2 2 3" xfId="745"/>
    <cellStyle name="level2 2 4" xfId="746"/>
    <cellStyle name="level2 2 5" xfId="747"/>
    <cellStyle name="level2 2 6" xfId="748"/>
    <cellStyle name="level2 2 7" xfId="749"/>
    <cellStyle name="level2 3" xfId="750"/>
    <cellStyle name="level2 4" xfId="751"/>
    <cellStyle name="level2 5" xfId="752"/>
    <cellStyle name="level2 6" xfId="753"/>
    <cellStyle name="level2 7" xfId="754"/>
    <cellStyle name="level2 8" xfId="755"/>
    <cellStyle name="level2 9" xfId="756"/>
    <cellStyle name="level2a" xfId="757"/>
    <cellStyle name="level2a 2" xfId="758"/>
    <cellStyle name="level2a 2 2" xfId="759"/>
    <cellStyle name="level2a 2 2 2" xfId="760"/>
    <cellStyle name="level2a 2 3" xfId="761"/>
    <cellStyle name="level2a 2 4" xfId="762"/>
    <cellStyle name="level2a 2 5" xfId="763"/>
    <cellStyle name="level2a 2 6" xfId="764"/>
    <cellStyle name="level2a 2 7" xfId="765"/>
    <cellStyle name="level2a 3" xfId="766"/>
    <cellStyle name="level2a 4" xfId="767"/>
    <cellStyle name="level2a 5" xfId="768"/>
    <cellStyle name="level2a 6" xfId="769"/>
    <cellStyle name="level2a 7" xfId="770"/>
    <cellStyle name="level2a 8" xfId="771"/>
    <cellStyle name="level2a 9" xfId="772"/>
    <cellStyle name="level3" xfId="773"/>
    <cellStyle name="level3 2" xfId="774"/>
    <cellStyle name="level3 2 2" xfId="775"/>
    <cellStyle name="level3 3" xfId="776"/>
    <cellStyle name="level3 4" xfId="777"/>
    <cellStyle name="level3 5" xfId="778"/>
    <cellStyle name="level3 6" xfId="779"/>
    <cellStyle name="level3 7" xfId="780"/>
    <cellStyle name="level3 8" xfId="781"/>
    <cellStyle name="level3 9" xfId="782"/>
    <cellStyle name="light_blue" xfId="783"/>
    <cellStyle name="Line titles-Rows" xfId="784"/>
    <cellStyle name="Linked Cell 2" xfId="785"/>
    <cellStyle name="Map Data Values" xfId="786"/>
    <cellStyle name="Map Distance" xfId="787"/>
    <cellStyle name="Map Legend" xfId="788"/>
    <cellStyle name="Map Object Names" xfId="789"/>
    <cellStyle name="Map Title" xfId="790"/>
    <cellStyle name="měny_1997" xfId="791"/>
    <cellStyle name="Migliaia (0)_conti99" xfId="792"/>
    <cellStyle name="Migliaia [0]_Italy" xfId="793"/>
    <cellStyle name="Migliaia_FIN" xfId="794"/>
    <cellStyle name="miles" xfId="795"/>
    <cellStyle name="Milliers [0]_8GRAD" xfId="796"/>
    <cellStyle name="Milliers_8GRAD" xfId="797"/>
    <cellStyle name="Monétaire [0]_8GRAD" xfId="798"/>
    <cellStyle name="Monétaire_8GRAD" xfId="799"/>
    <cellStyle name="n0" xfId="800"/>
    <cellStyle name="n2" xfId="801"/>
    <cellStyle name="Neutral 2" xfId="802"/>
    <cellStyle name="Neutral 3" xfId="803"/>
    <cellStyle name="Neutre" xfId="804"/>
    <cellStyle name="Normaali 2" xfId="805"/>
    <cellStyle name="Normaali 2 2" xfId="806"/>
    <cellStyle name="Normaali 3" xfId="807"/>
    <cellStyle name="Normaali 3 2" xfId="808"/>
    <cellStyle name="Normaali_Median" xfId="809"/>
    <cellStyle name="Normal" xfId="0" builtinId="0"/>
    <cellStyle name="Normal - Style1" xfId="810"/>
    <cellStyle name="Normal 10" xfId="811"/>
    <cellStyle name="Normal 10 10" xfId="812"/>
    <cellStyle name="Normal 10 11" xfId="813"/>
    <cellStyle name="Normal 10 12" xfId="814"/>
    <cellStyle name="Normal 10 13" xfId="815"/>
    <cellStyle name="Normal 10 14" xfId="816"/>
    <cellStyle name="Normal 10 15" xfId="817"/>
    <cellStyle name="Normal 10 16" xfId="818"/>
    <cellStyle name="Normal 10 17" xfId="819"/>
    <cellStyle name="Normal 10 18" xfId="820"/>
    <cellStyle name="Normal 10 19" xfId="821"/>
    <cellStyle name="Normal 10 2" xfId="822"/>
    <cellStyle name="Normal 10 20" xfId="823"/>
    <cellStyle name="Normal 10 3" xfId="824"/>
    <cellStyle name="Normal 10 4" xfId="825"/>
    <cellStyle name="Normal 10 5" xfId="826"/>
    <cellStyle name="Normal 10 6" xfId="827"/>
    <cellStyle name="Normal 10 7" xfId="828"/>
    <cellStyle name="Normal 10 8" xfId="829"/>
    <cellStyle name="Normal 10 9" xfId="830"/>
    <cellStyle name="Normal 100" xfId="831"/>
    <cellStyle name="Normal 11" xfId="832"/>
    <cellStyle name="Normal 11 10" xfId="833"/>
    <cellStyle name="Normal 11 11" xfId="834"/>
    <cellStyle name="Normal 11 12" xfId="835"/>
    <cellStyle name="Normal 11 13" xfId="836"/>
    <cellStyle name="Normal 11 14" xfId="837"/>
    <cellStyle name="Normal 11 15" xfId="838"/>
    <cellStyle name="Normal 11 16" xfId="839"/>
    <cellStyle name="Normal 11 17" xfId="840"/>
    <cellStyle name="Normal 11 18" xfId="841"/>
    <cellStyle name="Normal 11 19" xfId="842"/>
    <cellStyle name="Normal 11 2" xfId="843"/>
    <cellStyle name="Normal 11 2 2" xfId="844"/>
    <cellStyle name="Normal 11 20" xfId="845"/>
    <cellStyle name="Normal 11 3" xfId="846"/>
    <cellStyle name="Normal 11 3 2" xfId="847"/>
    <cellStyle name="Normal 11 4" xfId="848"/>
    <cellStyle name="Normal 11 4 2" xfId="849"/>
    <cellStyle name="Normal 11 5" xfId="850"/>
    <cellStyle name="Normal 11 5 2" xfId="851"/>
    <cellStyle name="Normal 11 6" xfId="852"/>
    <cellStyle name="Normal 11 6 2" xfId="853"/>
    <cellStyle name="Normal 11 7" xfId="854"/>
    <cellStyle name="Normal 11 8" xfId="855"/>
    <cellStyle name="Normal 11 9" xfId="856"/>
    <cellStyle name="Normal 12" xfId="857"/>
    <cellStyle name="Normal 12 10" xfId="858"/>
    <cellStyle name="Normal 12 11" xfId="859"/>
    <cellStyle name="Normal 12 12" xfId="860"/>
    <cellStyle name="Normal 12 13" xfId="861"/>
    <cellStyle name="Normal 12 14" xfId="862"/>
    <cellStyle name="Normal 12 15" xfId="863"/>
    <cellStyle name="Normal 12 16" xfId="864"/>
    <cellStyle name="Normal 12 17" xfId="865"/>
    <cellStyle name="Normal 12 18" xfId="866"/>
    <cellStyle name="Normal 12 19" xfId="867"/>
    <cellStyle name="Normal 12 2" xfId="868"/>
    <cellStyle name="Normal 12 2 2" xfId="869"/>
    <cellStyle name="Normal 12 20" xfId="870"/>
    <cellStyle name="Normal 12 3" xfId="871"/>
    <cellStyle name="Normal 12 4" xfId="872"/>
    <cellStyle name="Normal 12 5" xfId="873"/>
    <cellStyle name="Normal 12 6" xfId="874"/>
    <cellStyle name="Normal 12 7" xfId="875"/>
    <cellStyle name="Normal 12 8" xfId="876"/>
    <cellStyle name="Normal 12 9" xfId="877"/>
    <cellStyle name="Normal 13" xfId="878"/>
    <cellStyle name="Normal 13 10" xfId="879"/>
    <cellStyle name="Normal 13 11" xfId="880"/>
    <cellStyle name="Normal 13 12" xfId="881"/>
    <cellStyle name="Normal 13 13" xfId="882"/>
    <cellStyle name="Normal 13 14" xfId="883"/>
    <cellStyle name="Normal 13 15" xfId="884"/>
    <cellStyle name="Normal 13 16" xfId="885"/>
    <cellStyle name="Normal 13 17" xfId="886"/>
    <cellStyle name="Normal 13 18" xfId="887"/>
    <cellStyle name="Normal 13 19" xfId="888"/>
    <cellStyle name="Normal 13 2" xfId="889"/>
    <cellStyle name="Normal 13 20" xfId="890"/>
    <cellStyle name="Normal 13 3" xfId="891"/>
    <cellStyle name="Normal 13 4" xfId="892"/>
    <cellStyle name="Normal 13 5" xfId="893"/>
    <cellStyle name="Normal 13 6" xfId="894"/>
    <cellStyle name="Normal 13 7" xfId="895"/>
    <cellStyle name="Normal 13 8" xfId="896"/>
    <cellStyle name="Normal 13 9" xfId="897"/>
    <cellStyle name="Normal 14" xfId="2"/>
    <cellStyle name="Normal 14 2" xfId="898"/>
    <cellStyle name="Normal 14 2 2" xfId="899"/>
    <cellStyle name="Normal 14 2 2 2" xfId="900"/>
    <cellStyle name="Normal 14 2 2 2 2" xfId="901"/>
    <cellStyle name="Normal 14 2 2 2 2 2" xfId="902"/>
    <cellStyle name="Normal 14 2 2 3" xfId="903"/>
    <cellStyle name="Normal 14 2 3" xfId="904"/>
    <cellStyle name="Normal 14 3" xfId="905"/>
    <cellStyle name="Normal 15" xfId="906"/>
    <cellStyle name="Normal 15 2" xfId="907"/>
    <cellStyle name="Normal 15 2 2" xfId="908"/>
    <cellStyle name="Normal 15 2 3" xfId="909"/>
    <cellStyle name="Normal 16" xfId="910"/>
    <cellStyle name="Normal 16 2" xfId="911"/>
    <cellStyle name="Normal 16 2 2" xfId="912"/>
    <cellStyle name="Normal 16 3" xfId="913"/>
    <cellStyle name="Normal 17" xfId="914"/>
    <cellStyle name="Normal 17 2" xfId="915"/>
    <cellStyle name="Normal 17 3" xfId="916"/>
    <cellStyle name="Normal 18" xfId="917"/>
    <cellStyle name="Normal 18 2" xfId="918"/>
    <cellStyle name="Normal 18 2 2" xfId="919"/>
    <cellStyle name="Normal 18 3" xfId="920"/>
    <cellStyle name="Normal 19" xfId="921"/>
    <cellStyle name="Normal 19 2" xfId="922"/>
    <cellStyle name="Normal 19 2 2" xfId="1"/>
    <cellStyle name="Normal 19 3" xfId="923"/>
    <cellStyle name="Normal 2" xfId="924"/>
    <cellStyle name="Normal 2 10" xfId="925"/>
    <cellStyle name="Normal 2 10 10" xfId="926"/>
    <cellStyle name="Normal 2 10 11" xfId="927"/>
    <cellStyle name="Normal 2 10 12" xfId="928"/>
    <cellStyle name="Normal 2 10 13" xfId="929"/>
    <cellStyle name="Normal 2 10 14" xfId="930"/>
    <cellStyle name="Normal 2 10 15" xfId="931"/>
    <cellStyle name="Normal 2 10 16" xfId="932"/>
    <cellStyle name="Normal 2 10 17" xfId="933"/>
    <cellStyle name="Normal 2 10 18" xfId="934"/>
    <cellStyle name="Normal 2 10 19" xfId="935"/>
    <cellStyle name="Normal 2 10 2" xfId="936"/>
    <cellStyle name="Normal 2 10 20" xfId="937"/>
    <cellStyle name="Normal 2 10 3" xfId="938"/>
    <cellStyle name="Normal 2 10 4" xfId="939"/>
    <cellStyle name="Normal 2 10 5" xfId="940"/>
    <cellStyle name="Normal 2 10 6" xfId="941"/>
    <cellStyle name="Normal 2 10 7" xfId="942"/>
    <cellStyle name="Normal 2 10 8" xfId="943"/>
    <cellStyle name="Normal 2 10 9" xfId="944"/>
    <cellStyle name="Normal 2 11" xfId="945"/>
    <cellStyle name="Normal 2 11 10" xfId="946"/>
    <cellStyle name="Normal 2 11 11" xfId="947"/>
    <cellStyle name="Normal 2 11 12" xfId="948"/>
    <cellStyle name="Normal 2 11 13" xfId="949"/>
    <cellStyle name="Normal 2 11 14" xfId="950"/>
    <cellStyle name="Normal 2 11 15" xfId="951"/>
    <cellStyle name="Normal 2 11 16" xfId="952"/>
    <cellStyle name="Normal 2 11 17" xfId="953"/>
    <cellStyle name="Normal 2 11 18" xfId="954"/>
    <cellStyle name="Normal 2 11 19" xfId="955"/>
    <cellStyle name="Normal 2 11 2" xfId="956"/>
    <cellStyle name="Normal 2 11 20" xfId="957"/>
    <cellStyle name="Normal 2 11 3" xfId="958"/>
    <cellStyle name="Normal 2 11 4" xfId="959"/>
    <cellStyle name="Normal 2 11 5" xfId="960"/>
    <cellStyle name="Normal 2 11 6" xfId="961"/>
    <cellStyle name="Normal 2 11 7" xfId="962"/>
    <cellStyle name="Normal 2 11 8" xfId="963"/>
    <cellStyle name="Normal 2 11 9" xfId="964"/>
    <cellStyle name="Normal 2 12" xfId="965"/>
    <cellStyle name="Normal 2 12 10" xfId="966"/>
    <cellStyle name="Normal 2 12 11" xfId="967"/>
    <cellStyle name="Normal 2 12 12" xfId="968"/>
    <cellStyle name="Normal 2 12 13" xfId="969"/>
    <cellStyle name="Normal 2 12 14" xfId="970"/>
    <cellStyle name="Normal 2 12 15" xfId="971"/>
    <cellStyle name="Normal 2 12 16" xfId="972"/>
    <cellStyle name="Normal 2 12 17" xfId="973"/>
    <cellStyle name="Normal 2 12 18" xfId="974"/>
    <cellStyle name="Normal 2 12 19" xfId="975"/>
    <cellStyle name="Normal 2 12 2" xfId="976"/>
    <cellStyle name="Normal 2 12 20" xfId="977"/>
    <cellStyle name="Normal 2 12 3" xfId="978"/>
    <cellStyle name="Normal 2 12 4" xfId="979"/>
    <cellStyle name="Normal 2 12 5" xfId="980"/>
    <cellStyle name="Normal 2 12 6" xfId="981"/>
    <cellStyle name="Normal 2 12 7" xfId="982"/>
    <cellStyle name="Normal 2 12 8" xfId="983"/>
    <cellStyle name="Normal 2 12 9" xfId="984"/>
    <cellStyle name="Normal 2 12_03 0_Recha._ Aseg._Dev._y Repa. propues." xfId="985"/>
    <cellStyle name="Normal 2 13" xfId="986"/>
    <cellStyle name="Normal 2 13 10" xfId="987"/>
    <cellStyle name="Normal 2 13 11" xfId="988"/>
    <cellStyle name="Normal 2 13 12" xfId="989"/>
    <cellStyle name="Normal 2 13 13" xfId="990"/>
    <cellStyle name="Normal 2 13 14" xfId="991"/>
    <cellStyle name="Normal 2 13 15" xfId="992"/>
    <cellStyle name="Normal 2 13 16" xfId="993"/>
    <cellStyle name="Normal 2 13 17" xfId="994"/>
    <cellStyle name="Normal 2 13 18" xfId="995"/>
    <cellStyle name="Normal 2 13 19" xfId="996"/>
    <cellStyle name="Normal 2 13 2" xfId="997"/>
    <cellStyle name="Normal 2 13 20" xfId="998"/>
    <cellStyle name="Normal 2 13 3" xfId="999"/>
    <cellStyle name="Normal 2 13 4" xfId="1000"/>
    <cellStyle name="Normal 2 13 5" xfId="1001"/>
    <cellStyle name="Normal 2 13 6" xfId="1002"/>
    <cellStyle name="Normal 2 13 7" xfId="1003"/>
    <cellStyle name="Normal 2 13 8" xfId="1004"/>
    <cellStyle name="Normal 2 13 9" xfId="1005"/>
    <cellStyle name="Normal 2 13_03 0_Recha._ Aseg._Dev._y Repa. propues." xfId="1006"/>
    <cellStyle name="Normal 2 14" xfId="1007"/>
    <cellStyle name="Normal 2 14 2" xfId="1008"/>
    <cellStyle name="Normal 2 14 3" xfId="1009"/>
    <cellStyle name="Normal 2 14 4" xfId="1010"/>
    <cellStyle name="Normal 2 14 5" xfId="1011"/>
    <cellStyle name="Normal 2 14_03 0_Recha._ Aseg._Dev._y Repa. propues." xfId="1012"/>
    <cellStyle name="Normal 2 15" xfId="1013"/>
    <cellStyle name="Normal 2 16" xfId="1014"/>
    <cellStyle name="Normal 2 16 2" xfId="1015"/>
    <cellStyle name="Normal 2 16 3" xfId="1016"/>
    <cellStyle name="Normal 2 16 4" xfId="1017"/>
    <cellStyle name="Normal 2 16_03 0_Recha._ Aseg._Dev._y Repa. propues." xfId="1018"/>
    <cellStyle name="Normal 2 17" xfId="1019"/>
    <cellStyle name="Normal 2 17 2" xfId="1020"/>
    <cellStyle name="Normal 2 17 3" xfId="1021"/>
    <cellStyle name="Normal 2 17 4" xfId="1022"/>
    <cellStyle name="Normal 2 17_03 0_Recha._ Aseg._Dev._y Repa. propues." xfId="1023"/>
    <cellStyle name="Normal 2 18" xfId="1024"/>
    <cellStyle name="Normal 2 19" xfId="1025"/>
    <cellStyle name="Normal 2 2" xfId="1026"/>
    <cellStyle name="Normal 2 2 10" xfId="1027"/>
    <cellStyle name="Normal 2 2 11" xfId="1028"/>
    <cellStyle name="Normal 2 2 12" xfId="1029"/>
    <cellStyle name="Normal 2 2 13" xfId="1030"/>
    <cellStyle name="Normal 2 2 14" xfId="1031"/>
    <cellStyle name="Normal 2 2 15" xfId="1032"/>
    <cellStyle name="Normal 2 2 16" xfId="1033"/>
    <cellStyle name="Normal 2 2 17" xfId="1034"/>
    <cellStyle name="Normal 2 2 18" xfId="1035"/>
    <cellStyle name="Normal 2 2 19" xfId="1036"/>
    <cellStyle name="Normal 2 2 2" xfId="1037"/>
    <cellStyle name="Normal 2 2 2 2" xfId="1038"/>
    <cellStyle name="Normal 2 2 2 2 2" xfId="1039"/>
    <cellStyle name="Normal 2 2 2 2 2 2" xfId="1040"/>
    <cellStyle name="Normal 2 2 2 2 2 2 2" xfId="1041"/>
    <cellStyle name="Normal 2 2 2 2 2 2 2 2" xfId="1042"/>
    <cellStyle name="Normal 2 2 2 2 2 2 2 3" xfId="1043"/>
    <cellStyle name="Normal 2 2 2 2 3" xfId="1044"/>
    <cellStyle name="Normal 2 2 2 2 3 2" xfId="1045"/>
    <cellStyle name="Normal 2 2 2 2 3 2 2" xfId="1046"/>
    <cellStyle name="Normal 2 2 2 2 3 2 2 2" xfId="1047"/>
    <cellStyle name="Normal 2 2 2 2 3 2 2 2 2" xfId="1048"/>
    <cellStyle name="Normal 2 2 2 2 3 2 2 2 3" xfId="1049"/>
    <cellStyle name="Normal 2 2 2 2 3 2 2 2 4" xfId="1050"/>
    <cellStyle name="Normal 2 2 2 2 3 2 2 2 5" xfId="1051"/>
    <cellStyle name="Normal 2 2 2 2 3 2 2 2 5 2" xfId="1052"/>
    <cellStyle name="Normal 2 2 2 2 3 2 2 2 6" xfId="1053"/>
    <cellStyle name="Normal 2 2 2 2 3 2 2 3" xfId="1054"/>
    <cellStyle name="Normal 2 2 2 2 3 2 2 3 2" xfId="1055"/>
    <cellStyle name="Normal 2 2 2 2 3 2 2 4" xfId="1056"/>
    <cellStyle name="Normal 2 2 2 2 3 2 2 4 2" xfId="1057"/>
    <cellStyle name="Normal 2 2 2 2 3 2 2 5" xfId="1058"/>
    <cellStyle name="Normal 2 2 2 2 3 2 3" xfId="1059"/>
    <cellStyle name="Normal 2 2 2 2 3 2 4" xfId="1060"/>
    <cellStyle name="Normal 2 2 2 2 3 2 5" xfId="1061"/>
    <cellStyle name="Normal 2 2 2 2 3 2 6" xfId="1062"/>
    <cellStyle name="Normal 2 2 2 2 3 3" xfId="1063"/>
    <cellStyle name="Normal 2 2 2 2 3 4" xfId="1064"/>
    <cellStyle name="Normal 2 2 2 2 3 5" xfId="1065"/>
    <cellStyle name="Normal 2 2 2 2 3 6" xfId="1066"/>
    <cellStyle name="Normal 2 2 2 2 3 7" xfId="1067"/>
    <cellStyle name="Normal 2 2 2 2 4" xfId="1068"/>
    <cellStyle name="Normal 2 2 2 2 5" xfId="1069"/>
    <cellStyle name="Normal 2 2 2 2 5 2" xfId="1070"/>
    <cellStyle name="Normal 2 2 2 2 5 2 2" xfId="1071"/>
    <cellStyle name="Normal 2 2 2 2 5 3" xfId="1072"/>
    <cellStyle name="Normal 2 2 2 3" xfId="1073"/>
    <cellStyle name="Normal 2 2 2 3 2" xfId="1074"/>
    <cellStyle name="Normal 2 2 2 3 2 2" xfId="1075"/>
    <cellStyle name="Normal 2 2 2 3 2 3" xfId="1076"/>
    <cellStyle name="Normal 2 2 2 3 2 3 2" xfId="1077"/>
    <cellStyle name="Normal 2 2 2 4" xfId="1078"/>
    <cellStyle name="Normal 2 2 2 5" xfId="1079"/>
    <cellStyle name="Normal 2 2 2 5 2" xfId="1080"/>
    <cellStyle name="Normal 2 2 2 5 3" xfId="1081"/>
    <cellStyle name="Normal 2 2 20" xfId="1082"/>
    <cellStyle name="Normal 2 2 21" xfId="1083"/>
    <cellStyle name="Normal 2 2 22" xfId="1084"/>
    <cellStyle name="Normal 2 2 3" xfId="1085"/>
    <cellStyle name="Normal 2 2 3 2" xfId="1086"/>
    <cellStyle name="Normal 2 2 4" xfId="1087"/>
    <cellStyle name="Normal 2 2 4 2" xfId="1088"/>
    <cellStyle name="Normal 2 2 5" xfId="1089"/>
    <cellStyle name="Normal 2 2 6" xfId="1090"/>
    <cellStyle name="Normal 2 2 6 2" xfId="1091"/>
    <cellStyle name="Normal 2 2 6 3" xfId="1092"/>
    <cellStyle name="Normal 2 2 7" xfId="1093"/>
    <cellStyle name="Normal 2 2 8" xfId="1094"/>
    <cellStyle name="Normal 2 2 9" xfId="1095"/>
    <cellStyle name="Normal 2 2_03 0_Recha._ Aseg._Dev._y Repa. propues." xfId="1096"/>
    <cellStyle name="Normal 2 20" xfId="1097"/>
    <cellStyle name="Normal 2 21" xfId="1098"/>
    <cellStyle name="Normal 2 22" xfId="1099"/>
    <cellStyle name="Normal 2 23" xfId="1100"/>
    <cellStyle name="Normal 2 24" xfId="1101"/>
    <cellStyle name="Normal 2 24 2" xfId="1102"/>
    <cellStyle name="Normal 2 25" xfId="1103"/>
    <cellStyle name="Normal 2 25 2" xfId="1104"/>
    <cellStyle name="Normal 2 26" xfId="1105"/>
    <cellStyle name="Normal 2 26 2" xfId="1106"/>
    <cellStyle name="Normal 2 27" xfId="1107"/>
    <cellStyle name="Normal 2 28" xfId="1108"/>
    <cellStyle name="Normal 2 29" xfId="1109"/>
    <cellStyle name="Normal 2 3" xfId="1110"/>
    <cellStyle name="Normal 2 3 10" xfId="1111"/>
    <cellStyle name="Normal 2 3 11" xfId="1112"/>
    <cellStyle name="Normal 2 3 12" xfId="1113"/>
    <cellStyle name="Normal 2 3 13" xfId="1114"/>
    <cellStyle name="Normal 2 3 14" xfId="1115"/>
    <cellStyle name="Normal 2 3 15" xfId="1116"/>
    <cellStyle name="Normal 2 3 16" xfId="1117"/>
    <cellStyle name="Normal 2 3 17" xfId="1118"/>
    <cellStyle name="Normal 2 3 18" xfId="1119"/>
    <cellStyle name="Normal 2 3 19" xfId="1120"/>
    <cellStyle name="Normal 2 3 2" xfId="1121"/>
    <cellStyle name="Normal 2 3 20" xfId="1122"/>
    <cellStyle name="Normal 2 3 21" xfId="1123"/>
    <cellStyle name="Normal 2 3 22" xfId="1124"/>
    <cellStyle name="Normal 2 3 3" xfId="1125"/>
    <cellStyle name="Normal 2 3 3 2" xfId="1126"/>
    <cellStyle name="Normal 2 3 4" xfId="1127"/>
    <cellStyle name="Normal 2 3 5" xfId="1128"/>
    <cellStyle name="Normal 2 3 6" xfId="1129"/>
    <cellStyle name="Normal 2 3 7" xfId="1130"/>
    <cellStyle name="Normal 2 3 8" xfId="1131"/>
    <cellStyle name="Normal 2 3 9" xfId="1132"/>
    <cellStyle name="Normal 2 3_03 0_Recha._ Aseg._Dev._y Repa. propues." xfId="1133"/>
    <cellStyle name="Normal 2 30" xfId="1134"/>
    <cellStyle name="Normal 2 31" xfId="1135"/>
    <cellStyle name="Normal 2 32" xfId="1136"/>
    <cellStyle name="Normal 2 33" xfId="1137"/>
    <cellStyle name="Normal 2 34" xfId="1138"/>
    <cellStyle name="Normal 2 35" xfId="1139"/>
    <cellStyle name="Normal 2 36" xfId="1140"/>
    <cellStyle name="Normal 2 37" xfId="1141"/>
    <cellStyle name="Normal 2 38" xfId="1142"/>
    <cellStyle name="Normal 2 39" xfId="1143"/>
    <cellStyle name="Normal 2 4" xfId="1144"/>
    <cellStyle name="Normal 2 4 10" xfId="1145"/>
    <cellStyle name="Normal 2 4 11" xfId="1146"/>
    <cellStyle name="Normal 2 4 12" xfId="1147"/>
    <cellStyle name="Normal 2 4 13" xfId="1148"/>
    <cellStyle name="Normal 2 4 14" xfId="1149"/>
    <cellStyle name="Normal 2 4 15" xfId="1150"/>
    <cellStyle name="Normal 2 4 16" xfId="1151"/>
    <cellStyle name="Normal 2 4 17" xfId="1152"/>
    <cellStyle name="Normal 2 4 18" xfId="1153"/>
    <cellStyle name="Normal 2 4 19" xfId="1154"/>
    <cellStyle name="Normal 2 4 2" xfId="1155"/>
    <cellStyle name="Normal 2 4 2 2" xfId="1156"/>
    <cellStyle name="Normal 2 4 2 2 2" xfId="1157"/>
    <cellStyle name="Normal 2 4 20" xfId="1158"/>
    <cellStyle name="Normal 2 4 21" xfId="1159"/>
    <cellStyle name="Normal 2 4 3" xfId="1160"/>
    <cellStyle name="Normal 2 4 4" xfId="1161"/>
    <cellStyle name="Normal 2 4 5" xfId="1162"/>
    <cellStyle name="Normal 2 4 6" xfId="1163"/>
    <cellStyle name="Normal 2 4 7" xfId="1164"/>
    <cellStyle name="Normal 2 4 8" xfId="1165"/>
    <cellStyle name="Normal 2 4 9" xfId="1166"/>
    <cellStyle name="Normal 2 4_F5 (2)" xfId="1167"/>
    <cellStyle name="Normal 2 40" xfId="1168"/>
    <cellStyle name="Normal 2 41" xfId="1169"/>
    <cellStyle name="Normal 2 42" xfId="1170"/>
    <cellStyle name="Normal 2 43" xfId="1171"/>
    <cellStyle name="Normal 2 44" xfId="1172"/>
    <cellStyle name="Normal 2 45" xfId="1173"/>
    <cellStyle name="Normal 2 45 2" xfId="1174"/>
    <cellStyle name="Normal 2 46" xfId="1175"/>
    <cellStyle name="Normal 2 46 2" xfId="1176"/>
    <cellStyle name="Normal 2 46 2 2" xfId="1177"/>
    <cellStyle name="Normal 2 46 2 2 2" xfId="1178"/>
    <cellStyle name="Normal 2 46 2 2 3" xfId="1179"/>
    <cellStyle name="Normal 2 46 3" xfId="1180"/>
    <cellStyle name="Normal 2 47" xfId="1181"/>
    <cellStyle name="Normal 2 47 2" xfId="1182"/>
    <cellStyle name="Normal 2 47 3" xfId="1183"/>
    <cellStyle name="Normal 2 48" xfId="1184"/>
    <cellStyle name="Normal 2 49" xfId="1185"/>
    <cellStyle name="Normal 2 49 2" xfId="1186"/>
    <cellStyle name="Normal 2 5" xfId="1187"/>
    <cellStyle name="Normal 2 5 10" xfId="1188"/>
    <cellStyle name="Normal 2 5 11" xfId="1189"/>
    <cellStyle name="Normal 2 5 12" xfId="1190"/>
    <cellStyle name="Normal 2 5 13" xfId="1191"/>
    <cellStyle name="Normal 2 5 14" xfId="1192"/>
    <cellStyle name="Normal 2 5 15" xfId="1193"/>
    <cellStyle name="Normal 2 5 16" xfId="1194"/>
    <cellStyle name="Normal 2 5 17" xfId="1195"/>
    <cellStyle name="Normal 2 5 18" xfId="1196"/>
    <cellStyle name="Normal 2 5 19" xfId="1197"/>
    <cellStyle name="Normal 2 5 2" xfId="1198"/>
    <cellStyle name="Normal 2 5 20" xfId="1199"/>
    <cellStyle name="Normal 2 5 21" xfId="1200"/>
    <cellStyle name="Normal 2 5 3" xfId="1201"/>
    <cellStyle name="Normal 2 5 4" xfId="1202"/>
    <cellStyle name="Normal 2 5 5" xfId="1203"/>
    <cellStyle name="Normal 2 5 6" xfId="1204"/>
    <cellStyle name="Normal 2 5 7" xfId="1205"/>
    <cellStyle name="Normal 2 5 8" xfId="1206"/>
    <cellStyle name="Normal 2 5 9" xfId="1207"/>
    <cellStyle name="Normal 2 5_F5 (2)" xfId="1208"/>
    <cellStyle name="Normal 2 50" xfId="1209"/>
    <cellStyle name="Normal 2 6" xfId="1210"/>
    <cellStyle name="Normal 2 6 10" xfId="1211"/>
    <cellStyle name="Normal 2 6 11" xfId="1212"/>
    <cellStyle name="Normal 2 6 12" xfId="1213"/>
    <cellStyle name="Normal 2 6 13" xfId="1214"/>
    <cellStyle name="Normal 2 6 14" xfId="1215"/>
    <cellStyle name="Normal 2 6 15" xfId="1216"/>
    <cellStyle name="Normal 2 6 16" xfId="1217"/>
    <cellStyle name="Normal 2 6 17" xfId="1218"/>
    <cellStyle name="Normal 2 6 18" xfId="1219"/>
    <cellStyle name="Normal 2 6 19" xfId="1220"/>
    <cellStyle name="Normal 2 6 2" xfId="1221"/>
    <cellStyle name="Normal 2 6 20" xfId="1222"/>
    <cellStyle name="Normal 2 6 3" xfId="1223"/>
    <cellStyle name="Normal 2 6 4" xfId="1224"/>
    <cellStyle name="Normal 2 6 5" xfId="1225"/>
    <cellStyle name="Normal 2 6 6" xfId="1226"/>
    <cellStyle name="Normal 2 6 7" xfId="1227"/>
    <cellStyle name="Normal 2 6 8" xfId="1228"/>
    <cellStyle name="Normal 2 6 9" xfId="1229"/>
    <cellStyle name="Normal 2 7" xfId="1230"/>
    <cellStyle name="Normal 2 7 10" xfId="1231"/>
    <cellStyle name="Normal 2 7 11" xfId="1232"/>
    <cellStyle name="Normal 2 7 12" xfId="1233"/>
    <cellStyle name="Normal 2 7 13" xfId="1234"/>
    <cellStyle name="Normal 2 7 14" xfId="1235"/>
    <cellStyle name="Normal 2 7 15" xfId="1236"/>
    <cellStyle name="Normal 2 7 16" xfId="1237"/>
    <cellStyle name="Normal 2 7 17" xfId="1238"/>
    <cellStyle name="Normal 2 7 18" xfId="1239"/>
    <cellStyle name="Normal 2 7 19" xfId="1240"/>
    <cellStyle name="Normal 2 7 2" xfId="1241"/>
    <cellStyle name="Normal 2 7 20" xfId="1242"/>
    <cellStyle name="Normal 2 7 3" xfId="1243"/>
    <cellStyle name="Normal 2 7 4" xfId="1244"/>
    <cellStyle name="Normal 2 7 5" xfId="1245"/>
    <cellStyle name="Normal 2 7 6" xfId="1246"/>
    <cellStyle name="Normal 2 7 7" xfId="1247"/>
    <cellStyle name="Normal 2 7 8" xfId="1248"/>
    <cellStyle name="Normal 2 7 9" xfId="1249"/>
    <cellStyle name="Normal 2 8" xfId="1250"/>
    <cellStyle name="Normal 2 8 10" xfId="1251"/>
    <cellStyle name="Normal 2 8 11" xfId="1252"/>
    <cellStyle name="Normal 2 8 12" xfId="1253"/>
    <cellStyle name="Normal 2 8 13" xfId="1254"/>
    <cellStyle name="Normal 2 8 14" xfId="1255"/>
    <cellStyle name="Normal 2 8 15" xfId="1256"/>
    <cellStyle name="Normal 2 8 16" xfId="1257"/>
    <cellStyle name="Normal 2 8 17" xfId="1258"/>
    <cellStyle name="Normal 2 8 18" xfId="1259"/>
    <cellStyle name="Normal 2 8 19" xfId="1260"/>
    <cellStyle name="Normal 2 8 2" xfId="1261"/>
    <cellStyle name="Normal 2 8 20" xfId="1262"/>
    <cellStyle name="Normal 2 8 3" xfId="1263"/>
    <cellStyle name="Normal 2 8 3 2" xfId="1264"/>
    <cellStyle name="Normal 2 8 4" xfId="1265"/>
    <cellStyle name="Normal 2 8 5" xfId="1266"/>
    <cellStyle name="Normal 2 8 6" xfId="1267"/>
    <cellStyle name="Normal 2 8 7" xfId="1268"/>
    <cellStyle name="Normal 2 8 8" xfId="1269"/>
    <cellStyle name="Normal 2 8 9" xfId="1270"/>
    <cellStyle name="Normal 2 9" xfId="1271"/>
    <cellStyle name="Normal 2 9 10" xfId="1272"/>
    <cellStyle name="Normal 2 9 11" xfId="1273"/>
    <cellStyle name="Normal 2 9 12" xfId="1274"/>
    <cellStyle name="Normal 2 9 13" xfId="1275"/>
    <cellStyle name="Normal 2 9 14" xfId="1276"/>
    <cellStyle name="Normal 2 9 15" xfId="1277"/>
    <cellStyle name="Normal 2 9 16" xfId="1278"/>
    <cellStyle name="Normal 2 9 17" xfId="1279"/>
    <cellStyle name="Normal 2 9 18" xfId="1280"/>
    <cellStyle name="Normal 2 9 19" xfId="1281"/>
    <cellStyle name="Normal 2 9 2" xfId="1282"/>
    <cellStyle name="Normal 2 9 20" xfId="1283"/>
    <cellStyle name="Normal 2 9 3" xfId="1284"/>
    <cellStyle name="Normal 2 9 4" xfId="1285"/>
    <cellStyle name="Normal 2 9 5" xfId="1286"/>
    <cellStyle name="Normal 2 9 6" xfId="1287"/>
    <cellStyle name="Normal 2 9 7" xfId="1288"/>
    <cellStyle name="Normal 2 9 8" xfId="1289"/>
    <cellStyle name="Normal 2 9 9" xfId="1290"/>
    <cellStyle name="Normal 2_AUG_TabChap2" xfId="1291"/>
    <cellStyle name="Normal 20" xfId="1292"/>
    <cellStyle name="Normal 20 10" xfId="1293"/>
    <cellStyle name="Normal 20 10 2" xfId="1294"/>
    <cellStyle name="Normal 20 2" xfId="1295"/>
    <cellStyle name="Normal 20 2 2" xfId="1296"/>
    <cellStyle name="Normal 20 2 2 2" xfId="1297"/>
    <cellStyle name="Normal 20 2 2 3" xfId="1298"/>
    <cellStyle name="Normal 20 2 3" xfId="1299"/>
    <cellStyle name="Normal 20 2 3 2" xfId="1300"/>
    <cellStyle name="Normal 20 2 4" xfId="1301"/>
    <cellStyle name="Normal 20 3" xfId="1302"/>
    <cellStyle name="Normal 20 4" xfId="1303"/>
    <cellStyle name="Normal 20 4 2" xfId="1304"/>
    <cellStyle name="Normal 20 5" xfId="1305"/>
    <cellStyle name="Normal 20 5 2" xfId="1306"/>
    <cellStyle name="Normal 20 5 2 2" xfId="1307"/>
    <cellStyle name="Normal 20 5 2 2 2" xfId="1308"/>
    <cellStyle name="Normal 20 5 2 2 3" xfId="1309"/>
    <cellStyle name="Normal 20 5 2 2 4" xfId="1310"/>
    <cellStyle name="Normal 20 5 2 2 4 2" xfId="1311"/>
    <cellStyle name="Normal 20 5 2 2 5" xfId="1312"/>
    <cellStyle name="Normal 20 5 2 2 6" xfId="1313"/>
    <cellStyle name="Normal 20 5 2 2 7" xfId="1314"/>
    <cellStyle name="Normal 20 5 2 2 7 2" xfId="1315"/>
    <cellStyle name="Normal 20 5 3" xfId="1316"/>
    <cellStyle name="Normal 20 6" xfId="1317"/>
    <cellStyle name="Normal 20 6 2" xfId="1318"/>
    <cellStyle name="Normal 20 6 2 2" xfId="1319"/>
    <cellStyle name="Normal 20 6 2 2 2" xfId="1320"/>
    <cellStyle name="Normal 20 7" xfId="1321"/>
    <cellStyle name="Normal 20 7 2" xfId="1322"/>
    <cellStyle name="Normal 20 7 3" xfId="1323"/>
    <cellStyle name="Normal 20 7 3 2" xfId="1324"/>
    <cellStyle name="Normal 20 8" xfId="1325"/>
    <cellStyle name="Normal 20 9" xfId="1326"/>
    <cellStyle name="Normal 20 9 2" xfId="1327"/>
    <cellStyle name="Normal 20 9 2 2" xfId="1328"/>
    <cellStyle name="Normal 20 9 2 3" xfId="1329"/>
    <cellStyle name="Normal 21" xfId="1330"/>
    <cellStyle name="Normal 21 2" xfId="1331"/>
    <cellStyle name="Normal 21 3" xfId="1332"/>
    <cellStyle name="Normal 22" xfId="1333"/>
    <cellStyle name="Normal 22 2" xfId="1334"/>
    <cellStyle name="Normal 22 3" xfId="1335"/>
    <cellStyle name="Normal 23" xfId="1336"/>
    <cellStyle name="Normal 23 2" xfId="1337"/>
    <cellStyle name="Normal 23 3" xfId="1338"/>
    <cellStyle name="Normal 24" xfId="1339"/>
    <cellStyle name="Normal 24 2" xfId="1340"/>
    <cellStyle name="Normal 25" xfId="1341"/>
    <cellStyle name="Normal 25 2" xfId="1342"/>
    <cellStyle name="Normal 25 2 2" xfId="1343"/>
    <cellStyle name="Normal 25 2 2 2" xfId="1344"/>
    <cellStyle name="Normal 25 2 2 3" xfId="1345"/>
    <cellStyle name="Normal 25 2 2 4" xfId="1346"/>
    <cellStyle name="Normal 25 3" xfId="1347"/>
    <cellStyle name="Normal 25 3 2" xfId="1348"/>
    <cellStyle name="Normal 25 4" xfId="1349"/>
    <cellStyle name="Normal 25 5" xfId="1350"/>
    <cellStyle name="Normal 26" xfId="1351"/>
    <cellStyle name="Normal 27" xfId="1352"/>
    <cellStyle name="Normal 28" xfId="1353"/>
    <cellStyle name="Normal 29" xfId="1354"/>
    <cellStyle name="Normal 3" xfId="1355"/>
    <cellStyle name="Normal 3 10" xfId="1356"/>
    <cellStyle name="Normal 3 10 2" xfId="1357"/>
    <cellStyle name="Normal 3 11" xfId="1358"/>
    <cellStyle name="Normal 3 12" xfId="1359"/>
    <cellStyle name="Normal 3 13" xfId="1360"/>
    <cellStyle name="Normal 3 2" xfId="1361"/>
    <cellStyle name="Normal 3 2 2" xfId="1362"/>
    <cellStyle name="Normal 3 2 2 2" xfId="1363"/>
    <cellStyle name="Normal 3 2 2 2 2" xfId="1364"/>
    <cellStyle name="Normal 3 2 2 2 3" xfId="1365"/>
    <cellStyle name="Normal 3 2 2 3" xfId="1366"/>
    <cellStyle name="Normal 3 2 3" xfId="1367"/>
    <cellStyle name="Normal 3 3" xfId="1368"/>
    <cellStyle name="Normal 3 3 2" xfId="1369"/>
    <cellStyle name="Normal 3 4" xfId="1370"/>
    <cellStyle name="Normal 3 4 2" xfId="1371"/>
    <cellStyle name="Normal 3 5" xfId="1372"/>
    <cellStyle name="Normal 3 5 2" xfId="1373"/>
    <cellStyle name="Normal 3 6" xfId="1374"/>
    <cellStyle name="Normal 3 6 2" xfId="1375"/>
    <cellStyle name="Normal 3 6 3" xfId="1376"/>
    <cellStyle name="Normal 3 6 4" xfId="1377"/>
    <cellStyle name="Normal 3 6_03 0_Recha._ Aseg._Dev._y Repa. propues." xfId="1378"/>
    <cellStyle name="Normal 3 7" xfId="1379"/>
    <cellStyle name="Normal 3 7 2" xfId="1380"/>
    <cellStyle name="Normal 3 8" xfId="1381"/>
    <cellStyle name="Normal 3 8 2" xfId="1382"/>
    <cellStyle name="Normal 3 9" xfId="1383"/>
    <cellStyle name="Normal 3 9 2" xfId="1384"/>
    <cellStyle name="Normal 3_F5 (2)" xfId="1385"/>
    <cellStyle name="Normal 30" xfId="1386"/>
    <cellStyle name="Normal 31" xfId="1387"/>
    <cellStyle name="Normal 32" xfId="1388"/>
    <cellStyle name="Normal 33" xfId="1389"/>
    <cellStyle name="Normal 34" xfId="1390"/>
    <cellStyle name="Normal 35" xfId="1391"/>
    <cellStyle name="Normal 36" xfId="1392"/>
    <cellStyle name="Normal 37" xfId="1393"/>
    <cellStyle name="Normal 38" xfId="1394"/>
    <cellStyle name="Normal 39" xfId="1395"/>
    <cellStyle name="Normal 39 2" xfId="1396"/>
    <cellStyle name="Normal 4" xfId="1397"/>
    <cellStyle name="Normal 4 10" xfId="1398"/>
    <cellStyle name="Normal 4 10 2" xfId="1399"/>
    <cellStyle name="Normal 4 11" xfId="1400"/>
    <cellStyle name="Normal 4 12" xfId="1401"/>
    <cellStyle name="Normal 4 13" xfId="1402"/>
    <cellStyle name="Normal 4 14" xfId="1403"/>
    <cellStyle name="Normal 4 15" xfId="1404"/>
    <cellStyle name="Normal 4 16" xfId="1405"/>
    <cellStyle name="Normal 4 17" xfId="1406"/>
    <cellStyle name="Normal 4 18" xfId="1407"/>
    <cellStyle name="Normal 4 19" xfId="1408"/>
    <cellStyle name="Normal 4 2" xfId="1409"/>
    <cellStyle name="Normal 4 2 2" xfId="1410"/>
    <cellStyle name="Normal 4 2 3" xfId="1411"/>
    <cellStyle name="Normal 4 2_F5 (2)" xfId="1412"/>
    <cellStyle name="Normal 4 20" xfId="1413"/>
    <cellStyle name="Normal 4 21" xfId="1414"/>
    <cellStyle name="Normal 4 22" xfId="1415"/>
    <cellStyle name="Normal 4 23" xfId="1416"/>
    <cellStyle name="Normal 4 24" xfId="1417"/>
    <cellStyle name="Normal 4 25" xfId="1418"/>
    <cellStyle name="Normal 4 3" xfId="1419"/>
    <cellStyle name="Normal 4 3 2" xfId="1420"/>
    <cellStyle name="Normal 4 4" xfId="1421"/>
    <cellStyle name="Normal 4 4 2" xfId="1422"/>
    <cellStyle name="Normal 4 5" xfId="1423"/>
    <cellStyle name="Normal 4 5 2" xfId="1424"/>
    <cellStyle name="Normal 4 6" xfId="1425"/>
    <cellStyle name="Normal 4 6 2" xfId="1426"/>
    <cellStyle name="Normal 4 7" xfId="1427"/>
    <cellStyle name="Normal 4 7 2" xfId="1428"/>
    <cellStyle name="Normal 4 8" xfId="1429"/>
    <cellStyle name="Normal 4 8 2" xfId="1430"/>
    <cellStyle name="Normal 4 9" xfId="1431"/>
    <cellStyle name="Normal 4 9 2" xfId="1432"/>
    <cellStyle name="Normal 4_F5 (2)" xfId="1433"/>
    <cellStyle name="Normal 40" xfId="1434"/>
    <cellStyle name="Normal 41" xfId="1435"/>
    <cellStyle name="Normal 41 2" xfId="1436"/>
    <cellStyle name="Normal 41 2 2" xfId="1437"/>
    <cellStyle name="Normal 42" xfId="1438"/>
    <cellStyle name="Normal 43" xfId="1439"/>
    <cellStyle name="Normal 43 2" xfId="1440"/>
    <cellStyle name="Normal 44" xfId="1441"/>
    <cellStyle name="Normal 45" xfId="1442"/>
    <cellStyle name="Normal 46" xfId="1443"/>
    <cellStyle name="Normal 46 2" xfId="1444"/>
    <cellStyle name="Normal 47" xfId="1445"/>
    <cellStyle name="Normal 47 2" xfId="1446"/>
    <cellStyle name="Normal 48" xfId="1447"/>
    <cellStyle name="Normal 48 2" xfId="1448"/>
    <cellStyle name="Normal 49" xfId="1449"/>
    <cellStyle name="Normal 5" xfId="1450"/>
    <cellStyle name="Normal 5 10" xfId="1451"/>
    <cellStyle name="Normal 5 11" xfId="1452"/>
    <cellStyle name="Normal 5 12" xfId="1453"/>
    <cellStyle name="Normal 5 12 2" xfId="1454"/>
    <cellStyle name="Normal 5 13" xfId="1455"/>
    <cellStyle name="Normal 5 14" xfId="1456"/>
    <cellStyle name="Normal 5 15" xfId="1457"/>
    <cellStyle name="Normal 5 16" xfId="1458"/>
    <cellStyle name="Normal 5 17" xfId="1459"/>
    <cellStyle name="Normal 5 18" xfId="1460"/>
    <cellStyle name="Normal 5 19" xfId="1461"/>
    <cellStyle name="Normal 5 2" xfId="1462"/>
    <cellStyle name="Normal 5 2 2" xfId="1463"/>
    <cellStyle name="Normal 5 2 2 2" xfId="1464"/>
    <cellStyle name="Normal 5 2 3" xfId="1465"/>
    <cellStyle name="Normal 5 2 3 2" xfId="1466"/>
    <cellStyle name="Normal 5 2 4" xfId="1467"/>
    <cellStyle name="Normal 5 2 4 2" xfId="1468"/>
    <cellStyle name="Normal 5 2 5" xfId="1469"/>
    <cellStyle name="Normal 5 2 5 2" xfId="1470"/>
    <cellStyle name="Normal 5 2 6" xfId="1471"/>
    <cellStyle name="Normal 5 2 6 2" xfId="1472"/>
    <cellStyle name="Normal 5 20" xfId="1473"/>
    <cellStyle name="Normal 5 21" xfId="1474"/>
    <cellStyle name="Normal 5 22" xfId="1475"/>
    <cellStyle name="Normal 5 23" xfId="1476"/>
    <cellStyle name="Normal 5 3" xfId="1477"/>
    <cellStyle name="Normal 5 3 2" xfId="1478"/>
    <cellStyle name="Normal 5 4" xfId="1479"/>
    <cellStyle name="Normal 5 5" xfId="1480"/>
    <cellStyle name="Normal 5 6" xfId="1481"/>
    <cellStyle name="Normal 5 6 2" xfId="1482"/>
    <cellStyle name="Normal 5 6 3" xfId="1483"/>
    <cellStyle name="Normal 5 6 4" xfId="1484"/>
    <cellStyle name="Normal 5 6 5" xfId="1485"/>
    <cellStyle name="Normal 5 6_03 0_Recha._ Aseg._Dev._y Repa. propues." xfId="1486"/>
    <cellStyle name="Normal 5 7" xfId="1487"/>
    <cellStyle name="Normal 5 7 2" xfId="1488"/>
    <cellStyle name="Normal 5 7 3" xfId="1489"/>
    <cellStyle name="Normal 5 7 4" xfId="1490"/>
    <cellStyle name="Normal 5 7 5" xfId="1491"/>
    <cellStyle name="Normal 5 7_03 0_Recha._ Aseg._Dev._y Repa. propues." xfId="1492"/>
    <cellStyle name="Normal 5 8" xfId="1493"/>
    <cellStyle name="Normal 5 8 2" xfId="1494"/>
    <cellStyle name="Normal 5 8 3" xfId="1495"/>
    <cellStyle name="Normal 5 8 4" xfId="1496"/>
    <cellStyle name="Normal 5 8 5" xfId="1497"/>
    <cellStyle name="Normal 5 8_03 0_Recha._ Aseg._Dev._y Repa. propues." xfId="1498"/>
    <cellStyle name="Normal 5 9" xfId="1499"/>
    <cellStyle name="Normal 50" xfId="1500"/>
    <cellStyle name="Normal 51" xfId="1501"/>
    <cellStyle name="Normal 52" xfId="1502"/>
    <cellStyle name="Normal 53" xfId="1503"/>
    <cellStyle name="Normal 54" xfId="1504"/>
    <cellStyle name="Normal 55" xfId="1505"/>
    <cellStyle name="Normal 56" xfId="1506"/>
    <cellStyle name="Normal 57" xfId="1507"/>
    <cellStyle name="Normal 57 2" xfId="1508"/>
    <cellStyle name="Normal 57 2 2" xfId="1509"/>
    <cellStyle name="Normal 57 2 3" xfId="1510"/>
    <cellStyle name="Normal 57 2 3 2" xfId="1511"/>
    <cellStyle name="Normal 57 2 3 2 2" xfId="1512"/>
    <cellStyle name="Normal 57 3" xfId="1513"/>
    <cellStyle name="Normal 57 4" xfId="1514"/>
    <cellStyle name="Normal 58" xfId="1515"/>
    <cellStyle name="Normal 58 2" xfId="1516"/>
    <cellStyle name="Normal 59" xfId="1517"/>
    <cellStyle name="Normal 6" xfId="1518"/>
    <cellStyle name="Normal 6 2" xfId="1519"/>
    <cellStyle name="Normal 6 3" xfId="1520"/>
    <cellStyle name="Normal 6 4" xfId="1521"/>
    <cellStyle name="Normal 6_F5 (2)" xfId="1522"/>
    <cellStyle name="Normal 60" xfId="1523"/>
    <cellStyle name="Normal 60 2" xfId="1524"/>
    <cellStyle name="Normal 60 3" xfId="1525"/>
    <cellStyle name="Normal 60 4" xfId="1526"/>
    <cellStyle name="Normal 60 4 2" xfId="1527"/>
    <cellStyle name="Normal 61" xfId="1528"/>
    <cellStyle name="Normal 62" xfId="1529"/>
    <cellStyle name="Normal 63" xfId="1530"/>
    <cellStyle name="Normal 64" xfId="1531"/>
    <cellStyle name="Normal 65" xfId="1532"/>
    <cellStyle name="Normal 65 2" xfId="1533"/>
    <cellStyle name="Normal 66" xfId="1534"/>
    <cellStyle name="Normal 66 2" xfId="1535"/>
    <cellStyle name="Normal 67" xfId="1536"/>
    <cellStyle name="Normal 68" xfId="1537"/>
    <cellStyle name="Normal 69" xfId="1538"/>
    <cellStyle name="Normal 69 2" xfId="1539"/>
    <cellStyle name="Normal 7" xfId="1540"/>
    <cellStyle name="Normal 7 2" xfId="1541"/>
    <cellStyle name="Normal 7 3" xfId="1542"/>
    <cellStyle name="Normal 7 4" xfId="1543"/>
    <cellStyle name="Normal 7 5" xfId="1544"/>
    <cellStyle name="Normal 7 6" xfId="1545"/>
    <cellStyle name="Normal 7 7" xfId="1546"/>
    <cellStyle name="Normal 7_F5 (2)" xfId="1547"/>
    <cellStyle name="Normal 70" xfId="1548"/>
    <cellStyle name="Normal 70 2" xfId="1549"/>
    <cellStyle name="Normal 70 3" xfId="1550"/>
    <cellStyle name="Normal 71" xfId="1551"/>
    <cellStyle name="Normal 72" xfId="1552"/>
    <cellStyle name="Normal 73" xfId="1553"/>
    <cellStyle name="Normal 73 2" xfId="1554"/>
    <cellStyle name="Normal 74" xfId="1555"/>
    <cellStyle name="Normal 75" xfId="1556"/>
    <cellStyle name="Normal 76" xfId="1557"/>
    <cellStyle name="Normal 77" xfId="1558"/>
    <cellStyle name="Normal 78" xfId="1559"/>
    <cellStyle name="Normal 79" xfId="1560"/>
    <cellStyle name="Normal 8" xfId="1561"/>
    <cellStyle name="Normal 8 10" xfId="1562"/>
    <cellStyle name="Normal 8 11" xfId="1563"/>
    <cellStyle name="Normal 8 12" xfId="1564"/>
    <cellStyle name="Normal 8 13" xfId="1565"/>
    <cellStyle name="Normal 8 14" xfId="1566"/>
    <cellStyle name="Normal 8 15" xfId="1567"/>
    <cellStyle name="Normal 8 16" xfId="1568"/>
    <cellStyle name="Normal 8 17" xfId="1569"/>
    <cellStyle name="Normal 8 18" xfId="1570"/>
    <cellStyle name="Normal 8 19" xfId="1571"/>
    <cellStyle name="Normal 8 2" xfId="1572"/>
    <cellStyle name="Normal 8 2 2" xfId="1573"/>
    <cellStyle name="Normal 8 20" xfId="1574"/>
    <cellStyle name="Normal 8 3" xfId="1575"/>
    <cellStyle name="Normal 8 3 2" xfId="1576"/>
    <cellStyle name="Normal 8 3 3" xfId="1577"/>
    <cellStyle name="Normal 8 3 4" xfId="1578"/>
    <cellStyle name="Normal 8 3 5" xfId="1579"/>
    <cellStyle name="Normal 8 3 6" xfId="1580"/>
    <cellStyle name="Normal 8 3 7" xfId="1581"/>
    <cellStyle name="Normal 8 4" xfId="1582"/>
    <cellStyle name="Normal 8 4 2" xfId="1583"/>
    <cellStyle name="Normal 8 4 3" xfId="1584"/>
    <cellStyle name="Normal 8 4 4" xfId="1585"/>
    <cellStyle name="Normal 8 4 5" xfId="1586"/>
    <cellStyle name="Normal 8 4 6" xfId="1587"/>
    <cellStyle name="Normal 8 4 7" xfId="1588"/>
    <cellStyle name="Normal 8 5" xfId="1589"/>
    <cellStyle name="Normal 8 5 2" xfId="1590"/>
    <cellStyle name="Normal 8 5 3" xfId="1591"/>
    <cellStyle name="Normal 8 5 4" xfId="1592"/>
    <cellStyle name="Normal 8 5 5" xfId="1593"/>
    <cellStyle name="Normal 8 5 6" xfId="1594"/>
    <cellStyle name="Normal 8 5 7" xfId="1595"/>
    <cellStyle name="Normal 8 6" xfId="1596"/>
    <cellStyle name="Normal 8 7" xfId="1597"/>
    <cellStyle name="Normal 8 8" xfId="1598"/>
    <cellStyle name="Normal 8 9" xfId="1599"/>
    <cellStyle name="Normal 80" xfId="1600"/>
    <cellStyle name="Normal 81" xfId="1601"/>
    <cellStyle name="Normal 82" xfId="1602"/>
    <cellStyle name="Normal 82 2" xfId="1603"/>
    <cellStyle name="Normal 83" xfId="1604"/>
    <cellStyle name="Normal 84" xfId="1605"/>
    <cellStyle name="Normal 85" xfId="1606"/>
    <cellStyle name="Normal 86" xfId="1607"/>
    <cellStyle name="Normal 87" xfId="1608"/>
    <cellStyle name="Normal 88" xfId="1609"/>
    <cellStyle name="Normal 89" xfId="1610"/>
    <cellStyle name="Normal 9" xfId="1611"/>
    <cellStyle name="Normal 9 2" xfId="1612"/>
    <cellStyle name="Normal 9 2 2" xfId="1613"/>
    <cellStyle name="Normal 9 3" xfId="1614"/>
    <cellStyle name="Normal 90" xfId="1615"/>
    <cellStyle name="Normal 91" xfId="1616"/>
    <cellStyle name="Normal 92" xfId="1617"/>
    <cellStyle name="Normal 93" xfId="1618"/>
    <cellStyle name="Normal 94" xfId="1619"/>
    <cellStyle name="Normal 95" xfId="1620"/>
    <cellStyle name="Normal 96" xfId="1621"/>
    <cellStyle name="Normal 97" xfId="1622"/>
    <cellStyle name="Normal 98" xfId="1623"/>
    <cellStyle name="Normal 99" xfId="1624"/>
    <cellStyle name="Normál_8gradk" xfId="1625"/>
    <cellStyle name="Normal-blank" xfId="1626"/>
    <cellStyle name="Normal-blank 2" xfId="1627"/>
    <cellStyle name="Normal-bottom" xfId="1628"/>
    <cellStyle name="Normal-center" xfId="1629"/>
    <cellStyle name="Normal-center 2" xfId="1630"/>
    <cellStyle name="Normal-droit" xfId="1631"/>
    <cellStyle name="Normal-droite" xfId="1632"/>
    <cellStyle name="Normal-droite 2" xfId="1633"/>
    <cellStyle name="Normale 2" xfId="1634"/>
    <cellStyle name="Normale 2 2" xfId="1635"/>
    <cellStyle name="Normale 2 3" xfId="1636"/>
    <cellStyle name="Normale 3" xfId="1637"/>
    <cellStyle name="Normale 4" xfId="1638"/>
    <cellStyle name="Normale_applind novembre" xfId="1639"/>
    <cellStyle name="normálne_sdmz ver 2.1" xfId="1640"/>
    <cellStyle name="normální_Nove vystupy_DOPOCTENE" xfId="1641"/>
    <cellStyle name="Normalny 10" xfId="1642"/>
    <cellStyle name="Normalny 2" xfId="1643"/>
    <cellStyle name="Normalny 2 2" xfId="1644"/>
    <cellStyle name="Normalny 2 2 2" xfId="1645"/>
    <cellStyle name="Normalny 2 2 2 2" xfId="1646"/>
    <cellStyle name="Normalny 2 3" xfId="1647"/>
    <cellStyle name="Normalny 2 3 2" xfId="1648"/>
    <cellStyle name="Normalny 2 4" xfId="1649"/>
    <cellStyle name="Normalny 2 4 2" xfId="1650"/>
    <cellStyle name="Normalny 2 5" xfId="1651"/>
    <cellStyle name="Normalny 2 5 2" xfId="1652"/>
    <cellStyle name="Normalny 2 6" xfId="1653"/>
    <cellStyle name="Normalny 2 6 2" xfId="1654"/>
    <cellStyle name="Normalny 2 7" xfId="1655"/>
    <cellStyle name="Normalny 2 7 2" xfId="1656"/>
    <cellStyle name="Normalny 2 8" xfId="1657"/>
    <cellStyle name="Normalny 2 8 2" xfId="1658"/>
    <cellStyle name="Normalny 3" xfId="1659"/>
    <cellStyle name="Normalny 3 2" xfId="1660"/>
    <cellStyle name="Normalny 4" xfId="1661"/>
    <cellStyle name="Normalny 4 2" xfId="1662"/>
    <cellStyle name="Normalny 5" xfId="1663"/>
    <cellStyle name="Normalny 5 2" xfId="1664"/>
    <cellStyle name="Normalny 5 3" xfId="1665"/>
    <cellStyle name="Normalny 5 3 2" xfId="1666"/>
    <cellStyle name="Normalny 5 4" xfId="1667"/>
    <cellStyle name="Normalny 6" xfId="1668"/>
    <cellStyle name="Normalny 7" xfId="1669"/>
    <cellStyle name="Normalny 8" xfId="1670"/>
    <cellStyle name="Normalny 9" xfId="1671"/>
    <cellStyle name="Normalny_FDB Quest - Parenting support" xfId="1672"/>
    <cellStyle name="Normal-top" xfId="1673"/>
    <cellStyle name="Notas" xfId="1674"/>
    <cellStyle name="Notas 10" xfId="1675"/>
    <cellStyle name="Notas 10 2" xfId="1676"/>
    <cellStyle name="Notas 10_F5 (2)" xfId="1677"/>
    <cellStyle name="Notas 11" xfId="1678"/>
    <cellStyle name="Notas 11 2" xfId="1679"/>
    <cellStyle name="Notas 11_F5 (2)" xfId="1680"/>
    <cellStyle name="Notas 12" xfId="1681"/>
    <cellStyle name="Notas 12 2" xfId="1682"/>
    <cellStyle name="Notas 12_F5 (2)" xfId="1683"/>
    <cellStyle name="Notas 13" xfId="1684"/>
    <cellStyle name="Notas 14" xfId="1685"/>
    <cellStyle name="Notas 15" xfId="1686"/>
    <cellStyle name="Notas 16" xfId="1687"/>
    <cellStyle name="Notas 17" xfId="1688"/>
    <cellStyle name="Notas 18" xfId="1689"/>
    <cellStyle name="Notas 19" xfId="1690"/>
    <cellStyle name="Notas 2" xfId="1691"/>
    <cellStyle name="Notas 2 2" xfId="1692"/>
    <cellStyle name="Notas 2_F5 (2)" xfId="1693"/>
    <cellStyle name="Notas 20" xfId="1694"/>
    <cellStyle name="Notas 21" xfId="1695"/>
    <cellStyle name="Notas 22" xfId="1696"/>
    <cellStyle name="Notas 23" xfId="1697"/>
    <cellStyle name="Notas 24" xfId="1698"/>
    <cellStyle name="Notas 25" xfId="1699"/>
    <cellStyle name="Notas 26" xfId="1700"/>
    <cellStyle name="Notas 27" xfId="1701"/>
    <cellStyle name="Notas 28" xfId="1702"/>
    <cellStyle name="Notas 29" xfId="1703"/>
    <cellStyle name="Notas 3" xfId="1704"/>
    <cellStyle name="Notas 3 2" xfId="1705"/>
    <cellStyle name="Notas 3_F5 (2)" xfId="1706"/>
    <cellStyle name="Notas 30" xfId="1707"/>
    <cellStyle name="Notas 31" xfId="1708"/>
    <cellStyle name="Notas 32" xfId="1709"/>
    <cellStyle name="Notas 4" xfId="1710"/>
    <cellStyle name="Notas 4 2" xfId="1711"/>
    <cellStyle name="Notas 4_F5 (2)" xfId="1712"/>
    <cellStyle name="Notas 5" xfId="1713"/>
    <cellStyle name="Notas 5 2" xfId="1714"/>
    <cellStyle name="Notas 5_F5 (2)" xfId="1715"/>
    <cellStyle name="Notas 6" xfId="1716"/>
    <cellStyle name="Notas 6 2" xfId="1717"/>
    <cellStyle name="Notas 6_F5 (2)" xfId="1718"/>
    <cellStyle name="Notas 7" xfId="1719"/>
    <cellStyle name="Notas 7 2" xfId="1720"/>
    <cellStyle name="Notas 7_F5 (2)" xfId="1721"/>
    <cellStyle name="Notas 8" xfId="1722"/>
    <cellStyle name="Notas 8 2" xfId="1723"/>
    <cellStyle name="Notas 8_F5 (2)" xfId="1724"/>
    <cellStyle name="Notas 9" xfId="1725"/>
    <cellStyle name="Notas 9 2" xfId="1726"/>
    <cellStyle name="Notas 9_F5 (2)" xfId="1727"/>
    <cellStyle name="Note 10" xfId="1728"/>
    <cellStyle name="Note 10 2" xfId="1729"/>
    <cellStyle name="Note 10 2 2" xfId="1730"/>
    <cellStyle name="Note 10 2 3" xfId="1731"/>
    <cellStyle name="Note 10 3" xfId="1732"/>
    <cellStyle name="Note 10 3 2" xfId="1733"/>
    <cellStyle name="Note 10 3 3" xfId="1734"/>
    <cellStyle name="Note 10 4" xfId="1735"/>
    <cellStyle name="Note 10 4 2" xfId="1736"/>
    <cellStyle name="Note 10 4 3" xfId="1737"/>
    <cellStyle name="Note 10 5" xfId="1738"/>
    <cellStyle name="Note 10 5 2" xfId="1739"/>
    <cellStyle name="Note 10 5 3" xfId="1740"/>
    <cellStyle name="Note 10 6" xfId="1741"/>
    <cellStyle name="Note 10 6 2" xfId="1742"/>
    <cellStyle name="Note 10 6 3" xfId="1743"/>
    <cellStyle name="Note 10 7" xfId="1744"/>
    <cellStyle name="Note 10 7 2" xfId="1745"/>
    <cellStyle name="Note 10 7 3" xfId="1746"/>
    <cellStyle name="Note 11" xfId="1747"/>
    <cellStyle name="Note 11 2" xfId="1748"/>
    <cellStyle name="Note 11 2 2" xfId="1749"/>
    <cellStyle name="Note 11 2 3" xfId="1750"/>
    <cellStyle name="Note 11 3" xfId="1751"/>
    <cellStyle name="Note 11 3 2" xfId="1752"/>
    <cellStyle name="Note 11 3 3" xfId="1753"/>
    <cellStyle name="Note 11 4" xfId="1754"/>
    <cellStyle name="Note 11 4 2" xfId="1755"/>
    <cellStyle name="Note 11 4 3" xfId="1756"/>
    <cellStyle name="Note 11 5" xfId="1757"/>
    <cellStyle name="Note 11 5 2" xfId="1758"/>
    <cellStyle name="Note 11 5 3" xfId="1759"/>
    <cellStyle name="Note 11 6" xfId="1760"/>
    <cellStyle name="Note 11 6 2" xfId="1761"/>
    <cellStyle name="Note 11 6 3" xfId="1762"/>
    <cellStyle name="Note 12" xfId="1763"/>
    <cellStyle name="Note 12 2" xfId="1764"/>
    <cellStyle name="Note 12 2 2" xfId="1765"/>
    <cellStyle name="Note 12 2 3" xfId="1766"/>
    <cellStyle name="Note 12 3" xfId="1767"/>
    <cellStyle name="Note 12 3 2" xfId="1768"/>
    <cellStyle name="Note 12 3 3" xfId="1769"/>
    <cellStyle name="Note 12 4" xfId="1770"/>
    <cellStyle name="Note 12 4 2" xfId="1771"/>
    <cellStyle name="Note 12 4 3" xfId="1772"/>
    <cellStyle name="Note 12 5" xfId="1773"/>
    <cellStyle name="Note 12 5 2" xfId="1774"/>
    <cellStyle name="Note 12 5 3" xfId="1775"/>
    <cellStyle name="Note 13" xfId="1776"/>
    <cellStyle name="Note 13 2" xfId="1777"/>
    <cellStyle name="Note 13 2 2" xfId="1778"/>
    <cellStyle name="Note 13 2 3" xfId="1779"/>
    <cellStyle name="Note 14" xfId="1780"/>
    <cellStyle name="Note 14 2" xfId="1781"/>
    <cellStyle name="Note 14 2 2" xfId="1782"/>
    <cellStyle name="Note 14 2 3" xfId="1783"/>
    <cellStyle name="Note 15" xfId="1784"/>
    <cellStyle name="Note 15 2" xfId="1785"/>
    <cellStyle name="Note 15 2 2" xfId="1786"/>
    <cellStyle name="Note 15 2 3" xfId="1787"/>
    <cellStyle name="Note 16" xfId="1788"/>
    <cellStyle name="Note 2" xfId="1789"/>
    <cellStyle name="Note 2 2" xfId="1790"/>
    <cellStyle name="Note 2 2 2" xfId="1791"/>
    <cellStyle name="Note 2 2 3" xfId="1792"/>
    <cellStyle name="Note 2 3" xfId="1793"/>
    <cellStyle name="Note 2 3 2" xfId="1794"/>
    <cellStyle name="Note 2 3 3" xfId="1795"/>
    <cellStyle name="Note 2 4" xfId="1796"/>
    <cellStyle name="Note 2 4 2" xfId="1797"/>
    <cellStyle name="Note 2 4 3" xfId="1798"/>
    <cellStyle name="Note 2 5" xfId="1799"/>
    <cellStyle name="Note 2 5 2" xfId="1800"/>
    <cellStyle name="Note 2 5 3" xfId="1801"/>
    <cellStyle name="Note 2 6" xfId="1802"/>
    <cellStyle name="Note 2 6 2" xfId="1803"/>
    <cellStyle name="Note 2 6 3" xfId="1804"/>
    <cellStyle name="Note 2 7" xfId="1805"/>
    <cellStyle name="Note 2 7 2" xfId="1806"/>
    <cellStyle name="Note 2 7 3" xfId="1807"/>
    <cellStyle name="Note 2 8" xfId="1808"/>
    <cellStyle name="Note 2 8 2" xfId="1809"/>
    <cellStyle name="Note 2 8 3" xfId="1810"/>
    <cellStyle name="Note 3" xfId="1811"/>
    <cellStyle name="Note 3 2" xfId="1812"/>
    <cellStyle name="Note 3 2 2" xfId="1813"/>
    <cellStyle name="Note 3 2 3" xfId="1814"/>
    <cellStyle name="Note 3 3" xfId="1815"/>
    <cellStyle name="Note 3 3 2" xfId="1816"/>
    <cellStyle name="Note 3 3 3" xfId="1817"/>
    <cellStyle name="Note 3 4" xfId="1818"/>
    <cellStyle name="Note 3 4 2" xfId="1819"/>
    <cellStyle name="Note 3 4 3" xfId="1820"/>
    <cellStyle name="Note 3 5" xfId="1821"/>
    <cellStyle name="Note 3 5 2" xfId="1822"/>
    <cellStyle name="Note 3 5 3" xfId="1823"/>
    <cellStyle name="Note 3 6" xfId="1824"/>
    <cellStyle name="Note 3 6 2" xfId="1825"/>
    <cellStyle name="Note 3 6 3" xfId="1826"/>
    <cellStyle name="Note 3 7" xfId="1827"/>
    <cellStyle name="Note 3 7 2" xfId="1828"/>
    <cellStyle name="Note 3 7 3" xfId="1829"/>
    <cellStyle name="Note 3 8" xfId="1830"/>
    <cellStyle name="Note 3 8 2" xfId="1831"/>
    <cellStyle name="Note 3 8 3" xfId="1832"/>
    <cellStyle name="Note 4" xfId="1833"/>
    <cellStyle name="Note 4 2" xfId="1834"/>
    <cellStyle name="Note 4 2 2" xfId="1835"/>
    <cellStyle name="Note 4 2 3" xfId="1836"/>
    <cellStyle name="Note 4 3" xfId="1837"/>
    <cellStyle name="Note 4 3 2" xfId="1838"/>
    <cellStyle name="Note 4 3 3" xfId="1839"/>
    <cellStyle name="Note 4 4" xfId="1840"/>
    <cellStyle name="Note 4 4 2" xfId="1841"/>
    <cellStyle name="Note 4 4 3" xfId="1842"/>
    <cellStyle name="Note 4 5" xfId="1843"/>
    <cellStyle name="Note 4 5 2" xfId="1844"/>
    <cellStyle name="Note 4 5 3" xfId="1845"/>
    <cellStyle name="Note 4 6" xfId="1846"/>
    <cellStyle name="Note 4 6 2" xfId="1847"/>
    <cellStyle name="Note 4 6 3" xfId="1848"/>
    <cellStyle name="Note 4 7" xfId="1849"/>
    <cellStyle name="Note 4 7 2" xfId="1850"/>
    <cellStyle name="Note 4 7 3" xfId="1851"/>
    <cellStyle name="Note 4 8" xfId="1852"/>
    <cellStyle name="Note 4 8 2" xfId="1853"/>
    <cellStyle name="Note 4 8 3" xfId="1854"/>
    <cellStyle name="Note 5" xfId="1855"/>
    <cellStyle name="Note 5 2" xfId="1856"/>
    <cellStyle name="Note 5 2 2" xfId="1857"/>
    <cellStyle name="Note 5 2 3" xfId="1858"/>
    <cellStyle name="Note 5 3" xfId="1859"/>
    <cellStyle name="Note 5 3 2" xfId="1860"/>
    <cellStyle name="Note 5 3 3" xfId="1861"/>
    <cellStyle name="Note 5 4" xfId="1862"/>
    <cellStyle name="Note 5 4 2" xfId="1863"/>
    <cellStyle name="Note 5 4 3" xfId="1864"/>
    <cellStyle name="Note 5 5" xfId="1865"/>
    <cellStyle name="Note 5 5 2" xfId="1866"/>
    <cellStyle name="Note 5 5 3" xfId="1867"/>
    <cellStyle name="Note 5 6" xfId="1868"/>
    <cellStyle name="Note 5 6 2" xfId="1869"/>
    <cellStyle name="Note 5 6 3" xfId="1870"/>
    <cellStyle name="Note 5 7" xfId="1871"/>
    <cellStyle name="Note 5 7 2" xfId="1872"/>
    <cellStyle name="Note 5 7 3" xfId="1873"/>
    <cellStyle name="Note 5 8" xfId="1874"/>
    <cellStyle name="Note 5 8 2" xfId="1875"/>
    <cellStyle name="Note 5 8 3" xfId="1876"/>
    <cellStyle name="Note 6" xfId="1877"/>
    <cellStyle name="Note 6 2" xfId="1878"/>
    <cellStyle name="Note 6 2 2" xfId="1879"/>
    <cellStyle name="Note 6 2 3" xfId="1880"/>
    <cellStyle name="Note 6 3" xfId="1881"/>
    <cellStyle name="Note 6 3 2" xfId="1882"/>
    <cellStyle name="Note 6 3 3" xfId="1883"/>
    <cellStyle name="Note 6 4" xfId="1884"/>
    <cellStyle name="Note 6 4 2" xfId="1885"/>
    <cellStyle name="Note 6 4 3" xfId="1886"/>
    <cellStyle name="Note 6 5" xfId="1887"/>
    <cellStyle name="Note 6 5 2" xfId="1888"/>
    <cellStyle name="Note 6 5 3" xfId="1889"/>
    <cellStyle name="Note 6 6" xfId="1890"/>
    <cellStyle name="Note 6 6 2" xfId="1891"/>
    <cellStyle name="Note 6 6 3" xfId="1892"/>
    <cellStyle name="Note 6 7" xfId="1893"/>
    <cellStyle name="Note 6 7 2" xfId="1894"/>
    <cellStyle name="Note 6 7 3" xfId="1895"/>
    <cellStyle name="Note 6 8" xfId="1896"/>
    <cellStyle name="Note 6 8 2" xfId="1897"/>
    <cellStyle name="Note 6 8 3" xfId="1898"/>
    <cellStyle name="Note 7" xfId="1899"/>
    <cellStyle name="Note 7 2" xfId="1900"/>
    <cellStyle name="Note 7 2 2" xfId="1901"/>
    <cellStyle name="Note 7 2 3" xfId="1902"/>
    <cellStyle name="Note 7 3" xfId="1903"/>
    <cellStyle name="Note 7 3 2" xfId="1904"/>
    <cellStyle name="Note 7 3 3" xfId="1905"/>
    <cellStyle name="Note 7 4" xfId="1906"/>
    <cellStyle name="Note 7 4 2" xfId="1907"/>
    <cellStyle name="Note 7 4 3" xfId="1908"/>
    <cellStyle name="Note 7 5" xfId="1909"/>
    <cellStyle name="Note 7 5 2" xfId="1910"/>
    <cellStyle name="Note 7 5 3" xfId="1911"/>
    <cellStyle name="Note 7 6" xfId="1912"/>
    <cellStyle name="Note 7 6 2" xfId="1913"/>
    <cellStyle name="Note 7 6 3" xfId="1914"/>
    <cellStyle name="Note 7 7" xfId="1915"/>
    <cellStyle name="Note 7 7 2" xfId="1916"/>
    <cellStyle name="Note 7 7 3" xfId="1917"/>
    <cellStyle name="Note 7 8" xfId="1918"/>
    <cellStyle name="Note 7 8 2" xfId="1919"/>
    <cellStyle name="Note 7 8 3" xfId="1920"/>
    <cellStyle name="Note 8" xfId="1921"/>
    <cellStyle name="Note 8 2" xfId="1922"/>
    <cellStyle name="Note 8 2 2" xfId="1923"/>
    <cellStyle name="Note 8 2 3" xfId="1924"/>
    <cellStyle name="Note 8 3" xfId="1925"/>
    <cellStyle name="Note 8 3 2" xfId="1926"/>
    <cellStyle name="Note 8 3 3" xfId="1927"/>
    <cellStyle name="Note 8 4" xfId="1928"/>
    <cellStyle name="Note 8 4 2" xfId="1929"/>
    <cellStyle name="Note 8 4 3" xfId="1930"/>
    <cellStyle name="Note 8 5" xfId="1931"/>
    <cellStyle name="Note 8 5 2" xfId="1932"/>
    <cellStyle name="Note 8 5 3" xfId="1933"/>
    <cellStyle name="Note 8 6" xfId="1934"/>
    <cellStyle name="Note 8 6 2" xfId="1935"/>
    <cellStyle name="Note 8 6 3" xfId="1936"/>
    <cellStyle name="Note 8 7" xfId="1937"/>
    <cellStyle name="Note 8 7 2" xfId="1938"/>
    <cellStyle name="Note 8 7 3" xfId="1939"/>
    <cellStyle name="Note 8 8" xfId="1940"/>
    <cellStyle name="Note 8 8 2" xfId="1941"/>
    <cellStyle name="Note 8 8 3" xfId="1942"/>
    <cellStyle name="Note 9" xfId="1943"/>
    <cellStyle name="Note 9 2" xfId="1944"/>
    <cellStyle name="Note 9 2 2" xfId="1945"/>
    <cellStyle name="Note 9 2 3" xfId="1946"/>
    <cellStyle name="Note 9 3" xfId="1947"/>
    <cellStyle name="Note 9 3 2" xfId="1948"/>
    <cellStyle name="Note 9 3 3" xfId="1949"/>
    <cellStyle name="Note 9 4" xfId="1950"/>
    <cellStyle name="Note 9 4 2" xfId="1951"/>
    <cellStyle name="Note 9 4 3" xfId="1952"/>
    <cellStyle name="Note 9 5" xfId="1953"/>
    <cellStyle name="Note 9 5 2" xfId="1954"/>
    <cellStyle name="Note 9 5 3" xfId="1955"/>
    <cellStyle name="Note 9 6" xfId="1956"/>
    <cellStyle name="Note 9 6 2" xfId="1957"/>
    <cellStyle name="Note 9 6 3" xfId="1958"/>
    <cellStyle name="Note 9 7" xfId="1959"/>
    <cellStyle name="Note 9 7 2" xfId="1960"/>
    <cellStyle name="Note 9 7 3" xfId="1961"/>
    <cellStyle name="Note 9 8" xfId="1962"/>
    <cellStyle name="Note 9 8 2" xfId="1963"/>
    <cellStyle name="Note 9 8 3" xfId="1964"/>
    <cellStyle name="notes" xfId="1965"/>
    <cellStyle name="notes 2" xfId="1966"/>
    <cellStyle name="Notiz" xfId="1967"/>
    <cellStyle name="Output 2" xfId="1968"/>
    <cellStyle name="Pénznem [0]_demo" xfId="1969"/>
    <cellStyle name="Pénznem_demo" xfId="1970"/>
    <cellStyle name="Percent [2]" xfId="1971"/>
    <cellStyle name="Percent [2] 2" xfId="1972"/>
    <cellStyle name="Percent 10" xfId="1973"/>
    <cellStyle name="Percent 11" xfId="1974"/>
    <cellStyle name="Percent 12" xfId="1975"/>
    <cellStyle name="Percent 13" xfId="1976"/>
    <cellStyle name="Percent 2" xfId="1977"/>
    <cellStyle name="Percent 2 2" xfId="1978"/>
    <cellStyle name="Percent 2 2 2" xfId="1979"/>
    <cellStyle name="Percent 2 3" xfId="1980"/>
    <cellStyle name="Percent 2 4" xfId="1981"/>
    <cellStyle name="Percent 2 4 2" xfId="1982"/>
    <cellStyle name="Percent 2 5" xfId="1983"/>
    <cellStyle name="Percent 2 6" xfId="1984"/>
    <cellStyle name="Percent 3" xfId="1985"/>
    <cellStyle name="Percent 3 2" xfId="1986"/>
    <cellStyle name="Percent 3 3" xfId="1987"/>
    <cellStyle name="Percent 4" xfId="1988"/>
    <cellStyle name="Percent 4 2" xfId="1989"/>
    <cellStyle name="Percent 4 3" xfId="1990"/>
    <cellStyle name="Percent 5" xfId="1991"/>
    <cellStyle name="Percent 5 2" xfId="1992"/>
    <cellStyle name="Percent 6" xfId="1993"/>
    <cellStyle name="Percent 6 2" xfId="1994"/>
    <cellStyle name="Percent 6 2 2" xfId="1995"/>
    <cellStyle name="Percent 7" xfId="1996"/>
    <cellStyle name="Percent 7 2" xfId="1997"/>
    <cellStyle name="Percent 7 2 2" xfId="1998"/>
    <cellStyle name="Percent 7 3" xfId="1999"/>
    <cellStyle name="Percent 8" xfId="2000"/>
    <cellStyle name="Percent 9" xfId="2001"/>
    <cellStyle name="Percentuale 2" xfId="2002"/>
    <cellStyle name="Procentowy 3" xfId="2003"/>
    <cellStyle name="Procentowy 8" xfId="2004"/>
    <cellStyle name="Prozent_SubCatperStud" xfId="2005"/>
    <cellStyle name="row" xfId="2006"/>
    <cellStyle name="row 2" xfId="2007"/>
    <cellStyle name="row 2 2" xfId="2008"/>
    <cellStyle name="row 3" xfId="2009"/>
    <cellStyle name="row 4" xfId="2010"/>
    <cellStyle name="row 5" xfId="2011"/>
    <cellStyle name="row 6" xfId="2012"/>
    <cellStyle name="row 7" xfId="2013"/>
    <cellStyle name="row 8" xfId="2014"/>
    <cellStyle name="row 9" xfId="2015"/>
    <cellStyle name="row_ENRLSUP5" xfId="2016"/>
    <cellStyle name="RowCodes" xfId="2017"/>
    <cellStyle name="Row-Col Headings" xfId="2018"/>
    <cellStyle name="rowfield" xfId="2019"/>
    <cellStyle name="RowTitles" xfId="2020"/>
    <cellStyle name="RowTitles 2" xfId="2021"/>
    <cellStyle name="RowTitles1-Detail" xfId="2022"/>
    <cellStyle name="RowTitles1-Detail 2" xfId="2023"/>
    <cellStyle name="RowTitles1-Detail 2 2" xfId="2024"/>
    <cellStyle name="RowTitles-Col2" xfId="2025"/>
    <cellStyle name="RowTitles-Col2 2" xfId="2026"/>
    <cellStyle name="RowTitles-Detail" xfId="2027"/>
    <cellStyle name="RowTitles-Detail 2" xfId="2028"/>
    <cellStyle name="RowTitles-Detail 2 2" xfId="2029"/>
    <cellStyle name="Salida" xfId="2030"/>
    <cellStyle name="Salida 2" xfId="2031"/>
    <cellStyle name="sangria_n1" xfId="2032"/>
    <cellStyle name="Satisfaisant" xfId="2033"/>
    <cellStyle name="Schlecht" xfId="2034"/>
    <cellStyle name="semestre" xfId="2035"/>
    <cellStyle name="semestre 2" xfId="2036"/>
    <cellStyle name="Snorm" xfId="2037"/>
    <cellStyle name="Snorm 2" xfId="2038"/>
    <cellStyle name="socxn" xfId="2039"/>
    <cellStyle name="socxn 2" xfId="2040"/>
    <cellStyle name="Sortie" xfId="2041"/>
    <cellStyle name="ss1" xfId="2042"/>
    <cellStyle name="ss10" xfId="2043"/>
    <cellStyle name="ss11" xfId="2044"/>
    <cellStyle name="ss12" xfId="2045"/>
    <cellStyle name="ss13" xfId="2046"/>
    <cellStyle name="ss14" xfId="2047"/>
    <cellStyle name="ss15" xfId="2048"/>
    <cellStyle name="ss16" xfId="2049"/>
    <cellStyle name="ss17" xfId="2050"/>
    <cellStyle name="ss18" xfId="2051"/>
    <cellStyle name="ss19" xfId="2052"/>
    <cellStyle name="ss2" xfId="2053"/>
    <cellStyle name="ss20" xfId="2054"/>
    <cellStyle name="ss21" xfId="2055"/>
    <cellStyle name="ss3" xfId="2056"/>
    <cellStyle name="ss4" xfId="2057"/>
    <cellStyle name="ss5" xfId="2058"/>
    <cellStyle name="ss6" xfId="2059"/>
    <cellStyle name="ss7" xfId="2060"/>
    <cellStyle name="ss8" xfId="2061"/>
    <cellStyle name="ss9" xfId="2062"/>
    <cellStyle name="Standaard_Blad1" xfId="2063"/>
    <cellStyle name="Standard 2" xfId="2064"/>
    <cellStyle name="Standard_Austria" xfId="2065"/>
    <cellStyle name="Style 1" xfId="2066"/>
    <cellStyle name="Style 1 2" xfId="2067"/>
    <cellStyle name="Style1" xfId="2068"/>
    <cellStyle name="Style2" xfId="2069"/>
    <cellStyle name="Style2 2" xfId="2070"/>
    <cellStyle name="Style3" xfId="2071"/>
    <cellStyle name="Style4" xfId="2072"/>
    <cellStyle name="Style5" xfId="2073"/>
    <cellStyle name="Style6" xfId="2074"/>
    <cellStyle name="Style6 2" xfId="2075"/>
    <cellStyle name="Style7" xfId="2076"/>
    <cellStyle name="Sub-titles" xfId="2077"/>
    <cellStyle name="Sub-titles Cols" xfId="2078"/>
    <cellStyle name="Sub-titles rows" xfId="2079"/>
    <cellStyle name="Table No." xfId="2080"/>
    <cellStyle name="Table Title" xfId="2081"/>
    <cellStyle name="table_body" xfId="2082"/>
    <cellStyle name="TableStyleLight1" xfId="2083"/>
    <cellStyle name="TableStyleLight1 2" xfId="2084"/>
    <cellStyle name="TableStyleLight1 2 2" xfId="2085"/>
    <cellStyle name="TableStyleLight1 3" xfId="2086"/>
    <cellStyle name="TableStyleLight1 4" xfId="2087"/>
    <cellStyle name="temp" xfId="2088"/>
    <cellStyle name="Test" xfId="2089"/>
    <cellStyle name="tête chapitre" xfId="2090"/>
    <cellStyle name="TEXT" xfId="2091"/>
    <cellStyle name="Texte explicatif" xfId="2092"/>
    <cellStyle name="Texto de advertencia" xfId="2093"/>
    <cellStyle name="Texto de advertencia 2" xfId="2094"/>
    <cellStyle name="Texto explicativo" xfId="2095"/>
    <cellStyle name="Texto explicativo 2" xfId="2096"/>
    <cellStyle name="Title 2" xfId="2097"/>
    <cellStyle name="title1" xfId="2098"/>
    <cellStyle name="Titles" xfId="2099"/>
    <cellStyle name="Titre" xfId="2100"/>
    <cellStyle name="Titre 1" xfId="2101"/>
    <cellStyle name="Titre 2" xfId="2102"/>
    <cellStyle name="Titre 3" xfId="2103"/>
    <cellStyle name="Titre 4" xfId="2104"/>
    <cellStyle name="Título" xfId="2105"/>
    <cellStyle name="Título 1" xfId="2106"/>
    <cellStyle name="Título 1 2" xfId="2107"/>
    <cellStyle name="Título 2" xfId="2108"/>
    <cellStyle name="Título 2 2" xfId="2109"/>
    <cellStyle name="Título 3" xfId="2110"/>
    <cellStyle name="Título 3 2" xfId="2111"/>
    <cellStyle name="Título 4" xfId="2112"/>
    <cellStyle name="Total 10" xfId="2113"/>
    <cellStyle name="Total 10 2" xfId="2114"/>
    <cellStyle name="Total 11" xfId="2115"/>
    <cellStyle name="Total 11 2" xfId="2116"/>
    <cellStyle name="Total 12" xfId="2117"/>
    <cellStyle name="Total 12 2" xfId="2118"/>
    <cellStyle name="Total 13" xfId="2119"/>
    <cellStyle name="Total 13 2" xfId="2120"/>
    <cellStyle name="Total 14" xfId="2121"/>
    <cellStyle name="Total 2" xfId="2122"/>
    <cellStyle name="Total 2 2" xfId="2123"/>
    <cellStyle name="Total 3" xfId="2124"/>
    <cellStyle name="Total 3 2" xfId="2125"/>
    <cellStyle name="Total 4" xfId="2126"/>
    <cellStyle name="Total 4 2" xfId="2127"/>
    <cellStyle name="Total 5" xfId="2128"/>
    <cellStyle name="Total 5 2" xfId="2129"/>
    <cellStyle name="Total 6" xfId="2130"/>
    <cellStyle name="Total 6 2" xfId="2131"/>
    <cellStyle name="Total 7" xfId="2132"/>
    <cellStyle name="Total 7 2" xfId="2133"/>
    <cellStyle name="Total 8" xfId="2134"/>
    <cellStyle name="Total 8 2" xfId="2135"/>
    <cellStyle name="Total 9" xfId="2136"/>
    <cellStyle name="Total 9 2" xfId="2137"/>
    <cellStyle name="t-Stud" xfId="2138"/>
    <cellStyle name="Tusental (0)_Blad2" xfId="2139"/>
    <cellStyle name="Tusental 2" xfId="2140"/>
    <cellStyle name="Tusental_Blad2" xfId="2141"/>
    <cellStyle name="Überschrift" xfId="2142"/>
    <cellStyle name="Überschrift 1" xfId="2143"/>
    <cellStyle name="Überschrift 2" xfId="2144"/>
    <cellStyle name="Überschrift 3" xfId="2145"/>
    <cellStyle name="Überschrift 4" xfId="2146"/>
    <cellStyle name="Uwaga 2" xfId="2147"/>
    <cellStyle name="Valuta (0)_Blad2" xfId="2148"/>
    <cellStyle name="Valuta_Blad2" xfId="2149"/>
    <cellStyle name="Vérification" xfId="2150"/>
    <cellStyle name="Verknüpfte Zelle" xfId="2151"/>
    <cellStyle name="Währung [0]_DIAGRAM" xfId="2152"/>
    <cellStyle name="Währung_DIAGRAM" xfId="2153"/>
    <cellStyle name="Warnender Text" xfId="2154"/>
    <cellStyle name="Warning Text 2" xfId="2155"/>
    <cellStyle name="Wrapped" xfId="2156"/>
    <cellStyle name="Wrapped 2" xfId="2157"/>
    <cellStyle name="Wrapped 3" xfId="2158"/>
    <cellStyle name="Zelle überprüfen" xfId="2159"/>
    <cellStyle name="Обычный_LFS" xfId="2160"/>
    <cellStyle name="Тысяч человек" xfId="2161"/>
    <cellStyle name="محايد 2" xfId="2162"/>
    <cellStyle name="ملاحظة 2" xfId="2163"/>
    <cellStyle name="หมายเหตุ 10" xfId="2164"/>
    <cellStyle name="หมายเหตุ 11" xfId="2165"/>
    <cellStyle name="หมายเหตุ 12" xfId="2166"/>
    <cellStyle name="หมายเหตุ 13" xfId="2167"/>
    <cellStyle name="หมายเหตุ 14" xfId="2168"/>
    <cellStyle name="หมายเหตุ 15" xfId="2169"/>
    <cellStyle name="หมายเหตุ 16" xfId="2170"/>
    <cellStyle name="หมายเหตุ 2" xfId="2171"/>
    <cellStyle name="หมายเหตุ 3" xfId="2172"/>
    <cellStyle name="หมายเหตุ 4" xfId="2173"/>
    <cellStyle name="หมายเหตุ 5" xfId="2174"/>
    <cellStyle name="หมายเหตุ 6" xfId="2175"/>
    <cellStyle name="หมายเหตุ 7" xfId="2176"/>
    <cellStyle name="หมายเหตุ 8" xfId="2177"/>
    <cellStyle name="หมายเหตุ 9" xfId="2178"/>
    <cellStyle name="쉼표 [0] 2 2" xfId="2179"/>
    <cellStyle name="표준 4" xfId="2180"/>
    <cellStyle name="표준_6차 코드북(개인&amp;직업력)" xfId="2181"/>
    <cellStyle name="一般_d6trf011f" xfId="2182"/>
    <cellStyle name="標準 2" xfId="2183"/>
    <cellStyle name="標準 3" xfId="2184"/>
    <cellStyle name="標準 4" xfId="2185"/>
    <cellStyle name="標準_②Ｂ分類事項一覧（英語）" xfId="2186"/>
    <cellStyle name="通貨 2" xfId="2187"/>
  </cellStyles>
  <dxfs count="33"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strike val="0"/>
        <color auto="1"/>
      </font>
      <fill>
        <patternFill>
          <bgColor theme="3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SID\EDUCAT\EAG\IND\1997\DATA\ENGLISH\E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PW94\SOPTABLE\ANNEXE\Restruct\ANXA01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\EMO2013_WAGES\Data\Background%20material\EO92%20data\EMO2013-CH1-EO92-Crisis%20compar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on%20growth\Industry-level%20analysis\CompilInfoSo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AS\GROWTH\data\SecondStep\PopDat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utputContri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ARY\OUTLOOK\chapters\CHAPTER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pplic\LMS\Data\Long-term%20unemployment\QLFS-LTU%20statistic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eshare/els/pc/Deliverables/Collaboration%20with%20ECO/HLPF-JobStrategy/1.%20The%20new%20OECD%20Jobs%20Strategy%20framework%20and%20key%20policy%20messages/Charts%20for%20Issues%20note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p-update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pplic\LMS\Data\Long-term%20unemployment\Characteristics%20of%20LTU\QLFS-Characteristics%20of%20LTU%20by%20group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tin_S\AppData\Local\Temp\Temp1_DATA_P02112ndQuarter2014.zip\QLFS%20Trends%202008-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divhuwog.000\Desktop\Malerat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\EMO2013_WAGES\Data\Section%201\Tables%20and%20Figures\EMO2013-CH1-Figure%201.6%20(2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Growth\GrowthDo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ASgenELS\PROJECTS\BACKUP\G20\2015\IOs%20data%20for%20G20%20Employment%20Plans%20Tables%2012%20(6%20October%202015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&#233;bastien\SG%20Sept%202012\NEET%20data\ABS-Table%206291003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TEMP\prod%20levels%20manufacturi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EMO2011CRISIS3\Data\Quarterly%20Labour%20Force%20data\G20\G20-Statistical%20Note%20(Feb%202012l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LAD\ITO2K\Pub\T&amp;G\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Intro "/>
      <sheetName val="Session 1"/>
      <sheetName val="Session 2"/>
      <sheetName val="Session 3"/>
      <sheetName val="Session 4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ZAF EMp. by industry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  <sheetName val="Data C_C2.1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heet30"/>
      <sheetName val="GDP growth (Real)"/>
      <sheetName val="GDP per capita"/>
      <sheetName val="Employment growth"/>
      <sheetName val="Employment rate (15-64)"/>
      <sheetName val="Unemployment rate"/>
      <sheetName val="Incidence of LTU"/>
      <sheetName val="Participation rate (15-64)"/>
      <sheetName val="Participation rate (55-64)"/>
      <sheetName val="Participation rate (65+)"/>
      <sheetName val="Informal employment"/>
      <sheetName val="Temporary employment"/>
      <sheetName val="Emp. by industry"/>
      <sheetName val="Gini"/>
      <sheetName val="Poverty"/>
      <sheetName val="MW to mean wage"/>
      <sheetName val="Collective bargaining"/>
      <sheetName val="LIS (total)"/>
      <sheetName val="LIS (non-agri)"/>
      <sheetName val="Sheet2"/>
      <sheetName val="Sheet1"/>
      <sheetName val="School completion rate"/>
      <sheetName val="Social protection"/>
      <sheetName val="End"/>
      <sheetName val="Statistical note"/>
      <sheetName val="Figure 3."/>
      <sheetName val="Employment rate by age (2014)"/>
      <sheetName val="Figure 14."/>
      <sheetName val="Figure 1A."/>
      <sheetName val="Figure 2A."/>
      <sheetName val="Part. rate by age (2007-14)"/>
      <sheetName val="Figure 3A."/>
      <sheetName val="Figure 4A."/>
      <sheetName val="Figure 8A."/>
      <sheetName val="Source data"/>
      <sheetName val="OECD.Stat GDP per capita"/>
      <sheetName val="OECD.Stat PPPs"/>
      <sheetName val="IMF-WEO"/>
      <sheetName val="GDP per capita estimates"/>
      <sheetName val="Eurostat Total Employment"/>
      <sheetName val="France Total employment"/>
      <sheetName val="OECD.Stat HUR"/>
      <sheetName val="IDN UR"/>
      <sheetName val="ARG Prate 65+"/>
      <sheetName val="Informality"/>
      <sheetName val="ILO Min wage"/>
      <sheetName val="ILO Mean earnings"/>
      <sheetName val="ILO mean earnings  (2)"/>
      <sheetName val="MW-to-mean ILO"/>
      <sheetName val="OECD.Stat wage share"/>
      <sheetName val="EUR Emp. by industry"/>
      <sheetName val="IDN Emp. by industry"/>
      <sheetName val="JPN Emp. by industry"/>
      <sheetName val="KOR Emp. by industry"/>
      <sheetName val="USA Emp. by industry"/>
      <sheetName val="TUR Emp. by industry"/>
      <sheetName val="ZAF EMp. by industry"/>
      <sheetName val="RUS Emp. by industry"/>
      <sheetName val="CAN Emp. by industry"/>
      <sheetName val="AUS Emp. by industry"/>
      <sheetName val="BRA Emp. by industry"/>
      <sheetName val="ILO Emp. by industry"/>
      <sheetName val="MEX Emp. by industry"/>
      <sheetName val="ARG Emp. by industry"/>
      <sheetName val="SAU Emp. by industry"/>
      <sheetName val="IND Emp. by Industry"/>
      <sheetName val="CHN Emp. by industry"/>
      <sheetName val="UK LFS Emp. by indust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">
          <cell r="B1" t="str">
            <v>Employed Total ;  Agriculture, Forestry and Fishing ;</v>
          </cell>
          <cell r="C1" t="str">
            <v>Employed Total ;  Mining ;</v>
          </cell>
          <cell r="D1" t="str">
            <v>Employed Total ;  Manufacturing ;</v>
          </cell>
          <cell r="E1" t="str">
            <v>Employed Total ;  Electricity, Gas, Water and Waste Services ;</v>
          </cell>
          <cell r="F1" t="str">
            <v>Employed Total ;  Construction ;</v>
          </cell>
          <cell r="G1" t="str">
            <v>Employed Total ;  Wholesale Trade ;</v>
          </cell>
          <cell r="H1" t="str">
            <v>Employed Total ;  Retail Trade ;</v>
          </cell>
          <cell r="I1" t="str">
            <v>Employed Total ;  Accommodation and Food Services ;</v>
          </cell>
          <cell r="J1" t="str">
            <v>Employed Total ;  Transport, Postal and Warehousing ;</v>
          </cell>
          <cell r="K1" t="str">
            <v>Employed Total ;  Information Media and Telecommunications ;</v>
          </cell>
          <cell r="L1" t="str">
            <v>Employed Total ;  Financial and Insurance Services ;</v>
          </cell>
          <cell r="M1" t="str">
            <v>Employed Total ;  Rental, Hiring and Real Estate Services ;</v>
          </cell>
          <cell r="N1" t="str">
            <v>Employed Total ;  Professional, Scientific and Technical Services ;</v>
          </cell>
          <cell r="O1" t="str">
            <v>Employed Total ;  Administrative and Support Services ;</v>
          </cell>
          <cell r="P1" t="str">
            <v>Employed Total ;  Public Administration and Safety ;</v>
          </cell>
          <cell r="Q1" t="str">
            <v>Employed Total ;  Education and Training ;</v>
          </cell>
          <cell r="R1" t="str">
            <v>Employed Total ;  Health Care and Social Assistance ;</v>
          </cell>
          <cell r="S1" t="str">
            <v>Employed Total ;  Arts and Recreation Services ;</v>
          </cell>
          <cell r="T1" t="str">
            <v>Employed Total ;  Other Services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</row>
        <row r="6"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  <cell r="K6">
            <v>2</v>
          </cell>
          <cell r="L6">
            <v>2</v>
          </cell>
          <cell r="M6">
            <v>2</v>
          </cell>
          <cell r="N6">
            <v>2</v>
          </cell>
          <cell r="O6">
            <v>2</v>
          </cell>
          <cell r="P6">
            <v>2</v>
          </cell>
          <cell r="Q6">
            <v>2</v>
          </cell>
          <cell r="R6">
            <v>2</v>
          </cell>
          <cell r="S6">
            <v>2</v>
          </cell>
          <cell r="T6">
            <v>2</v>
          </cell>
        </row>
        <row r="7">
          <cell r="B7">
            <v>30987</v>
          </cell>
          <cell r="C7">
            <v>30987</v>
          </cell>
          <cell r="D7">
            <v>30987</v>
          </cell>
          <cell r="E7">
            <v>30987</v>
          </cell>
          <cell r="F7">
            <v>30987</v>
          </cell>
          <cell r="G7">
            <v>30987</v>
          </cell>
          <cell r="H7">
            <v>30987</v>
          </cell>
          <cell r="I7">
            <v>30987</v>
          </cell>
          <cell r="J7">
            <v>30987</v>
          </cell>
          <cell r="K7">
            <v>30987</v>
          </cell>
          <cell r="L7">
            <v>30987</v>
          </cell>
          <cell r="M7">
            <v>30987</v>
          </cell>
          <cell r="N7">
            <v>30987</v>
          </cell>
          <cell r="O7">
            <v>30987</v>
          </cell>
          <cell r="P7">
            <v>30987</v>
          </cell>
          <cell r="Q7">
            <v>30987</v>
          </cell>
          <cell r="R7">
            <v>30987</v>
          </cell>
          <cell r="S7">
            <v>30987</v>
          </cell>
          <cell r="T7">
            <v>30987</v>
          </cell>
        </row>
        <row r="8">
          <cell r="B8">
            <v>42125</v>
          </cell>
          <cell r="C8">
            <v>42125</v>
          </cell>
          <cell r="D8">
            <v>42125</v>
          </cell>
          <cell r="E8">
            <v>42125</v>
          </cell>
          <cell r="F8">
            <v>42125</v>
          </cell>
          <cell r="G8">
            <v>42125</v>
          </cell>
          <cell r="H8">
            <v>42125</v>
          </cell>
          <cell r="I8">
            <v>42125</v>
          </cell>
          <cell r="J8">
            <v>42125</v>
          </cell>
          <cell r="K8">
            <v>42125</v>
          </cell>
          <cell r="L8">
            <v>42125</v>
          </cell>
          <cell r="M8">
            <v>42125</v>
          </cell>
          <cell r="N8">
            <v>42125</v>
          </cell>
          <cell r="O8">
            <v>42125</v>
          </cell>
          <cell r="P8">
            <v>42125</v>
          </cell>
          <cell r="Q8">
            <v>42125</v>
          </cell>
          <cell r="R8">
            <v>42125</v>
          </cell>
          <cell r="S8">
            <v>42125</v>
          </cell>
          <cell r="T8">
            <v>42125</v>
          </cell>
        </row>
        <row r="9">
          <cell r="B9">
            <v>123</v>
          </cell>
          <cell r="C9">
            <v>123</v>
          </cell>
          <cell r="D9">
            <v>123</v>
          </cell>
          <cell r="E9">
            <v>123</v>
          </cell>
          <cell r="F9">
            <v>123</v>
          </cell>
          <cell r="G9">
            <v>123</v>
          </cell>
          <cell r="H9">
            <v>123</v>
          </cell>
          <cell r="I9">
            <v>123</v>
          </cell>
          <cell r="J9">
            <v>123</v>
          </cell>
          <cell r="K9">
            <v>123</v>
          </cell>
          <cell r="L9">
            <v>123</v>
          </cell>
          <cell r="M9">
            <v>123</v>
          </cell>
          <cell r="N9">
            <v>123</v>
          </cell>
          <cell r="O9">
            <v>123</v>
          </cell>
          <cell r="P9">
            <v>123</v>
          </cell>
          <cell r="Q9">
            <v>123</v>
          </cell>
          <cell r="R9">
            <v>123</v>
          </cell>
          <cell r="S9">
            <v>123</v>
          </cell>
          <cell r="T9">
            <v>123</v>
          </cell>
        </row>
        <row r="10">
          <cell r="B10" t="str">
            <v>A2551578A</v>
          </cell>
          <cell r="C10" t="str">
            <v>A2551579C</v>
          </cell>
          <cell r="D10" t="str">
            <v>A2551580L</v>
          </cell>
          <cell r="E10" t="str">
            <v>A2551581R</v>
          </cell>
          <cell r="F10" t="str">
            <v>A2551582T</v>
          </cell>
          <cell r="G10" t="str">
            <v>A2551583V</v>
          </cell>
          <cell r="H10" t="str">
            <v>A2551584W</v>
          </cell>
          <cell r="I10" t="str">
            <v>A2551585X</v>
          </cell>
          <cell r="J10" t="str">
            <v>A2551586A</v>
          </cell>
          <cell r="K10" t="str">
            <v>A2551587C</v>
          </cell>
          <cell r="L10" t="str">
            <v>A2551588F</v>
          </cell>
          <cell r="M10" t="str">
            <v>A2551589J</v>
          </cell>
          <cell r="N10" t="str">
            <v>A2551590T</v>
          </cell>
          <cell r="O10" t="str">
            <v>A2551591V</v>
          </cell>
          <cell r="P10" t="str">
            <v>A2551592W</v>
          </cell>
          <cell r="Q10" t="str">
            <v>A2551593X</v>
          </cell>
          <cell r="R10" t="str">
            <v>A2551594A</v>
          </cell>
          <cell r="S10" t="str">
            <v>A2551595C</v>
          </cell>
          <cell r="T10" t="str">
            <v>A2551596F</v>
          </cell>
        </row>
        <row r="11">
          <cell r="B11">
            <v>351.53039539999997</v>
          </cell>
          <cell r="C11">
            <v>136.62546599999999</v>
          </cell>
          <cell r="D11">
            <v>1015.654254</v>
          </cell>
          <cell r="E11">
            <v>102.1371513</v>
          </cell>
          <cell r="F11">
            <v>950.23740880000003</v>
          </cell>
          <cell r="G11">
            <v>392.78217000000001</v>
          </cell>
          <cell r="H11">
            <v>1181.5906930000001</v>
          </cell>
          <cell r="I11">
            <v>698.38604599999996</v>
          </cell>
          <cell r="J11">
            <v>515.4850265</v>
          </cell>
          <cell r="K11">
            <v>247.17940619999999</v>
          </cell>
          <cell r="L11">
            <v>412.73967740000001</v>
          </cell>
          <cell r="M11">
            <v>193.8563905</v>
          </cell>
          <cell r="N11">
            <v>713.13764430000003</v>
          </cell>
          <cell r="O11">
            <v>358.676446</v>
          </cell>
          <cell r="P11">
            <v>643.33737450000001</v>
          </cell>
          <cell r="Q11">
            <v>722.33210729999996</v>
          </cell>
          <cell r="R11">
            <v>1057.661509</v>
          </cell>
          <cell r="S11">
            <v>177.58904759999999</v>
          </cell>
          <cell r="T11">
            <v>406.04512579999999</v>
          </cell>
        </row>
        <row r="12">
          <cell r="B12">
            <v>333.93366120000002</v>
          </cell>
          <cell r="C12">
            <v>132.8411863</v>
          </cell>
          <cell r="D12">
            <v>1031.0763440000001</v>
          </cell>
          <cell r="E12">
            <v>106.54020970000001</v>
          </cell>
          <cell r="F12">
            <v>926.96269800000005</v>
          </cell>
          <cell r="G12">
            <v>404.05796279999998</v>
          </cell>
          <cell r="H12">
            <v>1169.7256170000001</v>
          </cell>
          <cell r="I12">
            <v>698.44794560000003</v>
          </cell>
          <cell r="J12">
            <v>539.55730519999997</v>
          </cell>
          <cell r="K12">
            <v>250.56406870000001</v>
          </cell>
          <cell r="L12">
            <v>407.59198270000002</v>
          </cell>
          <cell r="M12">
            <v>206.62534149999999</v>
          </cell>
          <cell r="N12">
            <v>736.76160189999996</v>
          </cell>
          <cell r="O12">
            <v>351.40765970000001</v>
          </cell>
          <cell r="P12">
            <v>644.56629740000005</v>
          </cell>
          <cell r="Q12">
            <v>773.55872320000003</v>
          </cell>
          <cell r="R12">
            <v>1075.8705649999999</v>
          </cell>
          <cell r="S12">
            <v>188.87429650000001</v>
          </cell>
          <cell r="T12">
            <v>433.04387800000001</v>
          </cell>
        </row>
        <row r="13">
          <cell r="B13">
            <v>353.98569959999998</v>
          </cell>
          <cell r="C13">
            <v>137.56910579999999</v>
          </cell>
          <cell r="D13">
            <v>1025.3798159999999</v>
          </cell>
          <cell r="E13">
            <v>98.922717399999996</v>
          </cell>
          <cell r="F13">
            <v>914.73555980000003</v>
          </cell>
          <cell r="G13">
            <v>378.20941540000001</v>
          </cell>
          <cell r="H13">
            <v>1195.247963</v>
          </cell>
          <cell r="I13">
            <v>706.5041354</v>
          </cell>
          <cell r="J13">
            <v>536.27830859999995</v>
          </cell>
          <cell r="K13">
            <v>230.72343979999999</v>
          </cell>
          <cell r="L13">
            <v>396.39548400000001</v>
          </cell>
          <cell r="M13">
            <v>199.99305860000001</v>
          </cell>
          <cell r="N13">
            <v>764.64709019999998</v>
          </cell>
          <cell r="O13">
            <v>368.4472298</v>
          </cell>
          <cell r="P13">
            <v>631.78054429999997</v>
          </cell>
          <cell r="Q13">
            <v>768.22539919999997</v>
          </cell>
          <cell r="R13">
            <v>1062.4887679999999</v>
          </cell>
          <cell r="S13">
            <v>197.43023249999999</v>
          </cell>
          <cell r="T13">
            <v>439.43357370000001</v>
          </cell>
        </row>
        <row r="14">
          <cell r="B14">
            <v>342.9229267</v>
          </cell>
          <cell r="C14">
            <v>137.08219360000001</v>
          </cell>
          <cell r="D14">
            <v>1038.8249430000001</v>
          </cell>
          <cell r="E14">
            <v>109.6421923</v>
          </cell>
          <cell r="F14">
            <v>953.61028139999996</v>
          </cell>
          <cell r="G14">
            <v>371.91759519999999</v>
          </cell>
          <cell r="H14">
            <v>1240.9184110000001</v>
          </cell>
          <cell r="I14">
            <v>679.21000379999998</v>
          </cell>
          <cell r="J14">
            <v>553.35195429999999</v>
          </cell>
          <cell r="K14">
            <v>234.1785802</v>
          </cell>
          <cell r="L14">
            <v>400.4645534</v>
          </cell>
          <cell r="M14">
            <v>193.27348620000001</v>
          </cell>
          <cell r="N14">
            <v>763.65357530000006</v>
          </cell>
          <cell r="O14">
            <v>335.5064648</v>
          </cell>
          <cell r="P14">
            <v>628.86528910000004</v>
          </cell>
          <cell r="Q14">
            <v>785.65784559999997</v>
          </cell>
          <cell r="R14">
            <v>1084.6682060000001</v>
          </cell>
          <cell r="S14">
            <v>199.47028700000001</v>
          </cell>
          <cell r="T14">
            <v>481.88125860000002</v>
          </cell>
        </row>
        <row r="15">
          <cell r="B15">
            <v>322.98157759999998</v>
          </cell>
          <cell r="C15">
            <v>137.9096797</v>
          </cell>
          <cell r="D15">
            <v>1068.856356</v>
          </cell>
          <cell r="E15">
            <v>113.77244349999999</v>
          </cell>
          <cell r="F15">
            <v>992.98429529999999</v>
          </cell>
          <cell r="G15">
            <v>408.60692519999998</v>
          </cell>
          <cell r="H15">
            <v>1221.789532</v>
          </cell>
          <cell r="I15">
            <v>693.88765690000002</v>
          </cell>
          <cell r="J15">
            <v>536.00894110000002</v>
          </cell>
          <cell r="K15">
            <v>226.02926339999999</v>
          </cell>
          <cell r="L15">
            <v>404.40614110000001</v>
          </cell>
          <cell r="M15">
            <v>198.27181999999999</v>
          </cell>
          <cell r="N15">
            <v>801.00576109999997</v>
          </cell>
          <cell r="O15">
            <v>344.51539580000002</v>
          </cell>
          <cell r="P15">
            <v>630.33012120000001</v>
          </cell>
          <cell r="Q15">
            <v>767.61561070000005</v>
          </cell>
          <cell r="R15">
            <v>1101.5427079999999</v>
          </cell>
          <cell r="S15">
            <v>189.09469659999999</v>
          </cell>
          <cell r="T15">
            <v>463.29771950000003</v>
          </cell>
        </row>
        <row r="16">
          <cell r="B16">
            <v>352.41900559999999</v>
          </cell>
          <cell r="C16">
            <v>163.66236359999999</v>
          </cell>
          <cell r="D16">
            <v>1062.234021</v>
          </cell>
          <cell r="E16">
            <v>124.3640132</v>
          </cell>
          <cell r="F16">
            <v>973.18700660000002</v>
          </cell>
          <cell r="G16">
            <v>397.88915639999999</v>
          </cell>
          <cell r="H16">
            <v>1223.9082149999999</v>
          </cell>
          <cell r="I16">
            <v>707.83493280000005</v>
          </cell>
          <cell r="J16">
            <v>566.57957610000005</v>
          </cell>
          <cell r="K16">
            <v>222.26438519999999</v>
          </cell>
          <cell r="L16">
            <v>406.85121650000002</v>
          </cell>
          <cell r="M16">
            <v>199.37370229999999</v>
          </cell>
          <cell r="N16">
            <v>778.55794300000002</v>
          </cell>
          <cell r="O16">
            <v>339.53490160000001</v>
          </cell>
          <cell r="P16">
            <v>626.65728369999999</v>
          </cell>
          <cell r="Q16">
            <v>821.63815980000004</v>
          </cell>
          <cell r="R16">
            <v>1101.1384740000001</v>
          </cell>
          <cell r="S16">
            <v>176.6597046</v>
          </cell>
          <cell r="T16">
            <v>445.5522952</v>
          </cell>
        </row>
        <row r="17">
          <cell r="B17">
            <v>347.43299680000001</v>
          </cell>
          <cell r="C17">
            <v>171.4175716</v>
          </cell>
          <cell r="D17">
            <v>1035.8208090000001</v>
          </cell>
          <cell r="E17">
            <v>118.3410658</v>
          </cell>
          <cell r="F17">
            <v>982.32303119999995</v>
          </cell>
          <cell r="G17">
            <v>414.98154369999997</v>
          </cell>
          <cell r="H17">
            <v>1202.13193</v>
          </cell>
          <cell r="I17">
            <v>712.492344</v>
          </cell>
          <cell r="J17">
            <v>566.35705250000001</v>
          </cell>
          <cell r="K17">
            <v>219.993424</v>
          </cell>
          <cell r="L17">
            <v>410.28483160000002</v>
          </cell>
          <cell r="M17">
            <v>207.5828338</v>
          </cell>
          <cell r="N17">
            <v>768.07215399999995</v>
          </cell>
          <cell r="O17">
            <v>342.05188800000002</v>
          </cell>
          <cell r="P17">
            <v>654.13936409999997</v>
          </cell>
          <cell r="Q17">
            <v>825.42312919999995</v>
          </cell>
          <cell r="R17">
            <v>1088.5346460000001</v>
          </cell>
          <cell r="S17">
            <v>187.40613540000001</v>
          </cell>
          <cell r="T17">
            <v>455.6543873</v>
          </cell>
        </row>
        <row r="18">
          <cell r="B18">
            <v>356.12075160000001</v>
          </cell>
          <cell r="C18">
            <v>180.8122922</v>
          </cell>
          <cell r="D18">
            <v>1012.304227</v>
          </cell>
          <cell r="E18">
            <v>129.6518762</v>
          </cell>
          <cell r="F18">
            <v>997.32762739999998</v>
          </cell>
          <cell r="G18">
            <v>394.12408349999998</v>
          </cell>
          <cell r="H18">
            <v>1205.549092</v>
          </cell>
          <cell r="I18">
            <v>703.23744690000001</v>
          </cell>
          <cell r="J18">
            <v>599.44128439999997</v>
          </cell>
          <cell r="K18">
            <v>222.9692191</v>
          </cell>
          <cell r="L18">
            <v>390.21756379999999</v>
          </cell>
          <cell r="M18">
            <v>207.18395760000001</v>
          </cell>
          <cell r="N18">
            <v>809.81272730000001</v>
          </cell>
          <cell r="O18">
            <v>338.2366404</v>
          </cell>
          <cell r="P18">
            <v>662.45180649999998</v>
          </cell>
          <cell r="Q18">
            <v>790.872298</v>
          </cell>
          <cell r="R18">
            <v>1111.235985</v>
          </cell>
          <cell r="S18">
            <v>193.76548399999999</v>
          </cell>
          <cell r="T18">
            <v>452.03027359999999</v>
          </cell>
        </row>
        <row r="19">
          <cell r="B19">
            <v>358.09272279999999</v>
          </cell>
          <cell r="C19">
            <v>167.72444010000001</v>
          </cell>
          <cell r="D19">
            <v>1014.974463</v>
          </cell>
          <cell r="E19">
            <v>151.01343660000001</v>
          </cell>
          <cell r="F19">
            <v>994.68141070000001</v>
          </cell>
          <cell r="G19">
            <v>394.63394190000002</v>
          </cell>
          <cell r="H19">
            <v>1220.7118760000001</v>
          </cell>
          <cell r="I19">
            <v>700.55423259999998</v>
          </cell>
          <cell r="J19">
            <v>592.16007300000001</v>
          </cell>
          <cell r="K19">
            <v>225.8257065</v>
          </cell>
          <cell r="L19">
            <v>400.41533220000002</v>
          </cell>
          <cell r="M19">
            <v>175.8861675</v>
          </cell>
          <cell r="N19">
            <v>770.22843420000004</v>
          </cell>
          <cell r="O19">
            <v>355.27299140000002</v>
          </cell>
          <cell r="P19">
            <v>663.99248279999995</v>
          </cell>
          <cell r="Q19">
            <v>766.85453859999996</v>
          </cell>
          <cell r="R19">
            <v>1159.515093</v>
          </cell>
          <cell r="S19">
            <v>214.1368794</v>
          </cell>
          <cell r="T19">
            <v>450.0545879</v>
          </cell>
        </row>
        <row r="20">
          <cell r="B20">
            <v>338.13069430000002</v>
          </cell>
          <cell r="C20">
            <v>154.21651539999999</v>
          </cell>
          <cell r="D20">
            <v>991.26908949999995</v>
          </cell>
          <cell r="E20">
            <v>135.41426530000001</v>
          </cell>
          <cell r="F20">
            <v>987.73657549999996</v>
          </cell>
          <cell r="G20">
            <v>401.32771179999997</v>
          </cell>
          <cell r="H20">
            <v>1205.1498549999999</v>
          </cell>
          <cell r="I20">
            <v>721.18180729999995</v>
          </cell>
          <cell r="J20">
            <v>597.76513950000003</v>
          </cell>
          <cell r="K20">
            <v>223.25396069999999</v>
          </cell>
          <cell r="L20">
            <v>394.88553940000003</v>
          </cell>
          <cell r="M20">
            <v>181.63123139999999</v>
          </cell>
          <cell r="N20">
            <v>767.55730410000001</v>
          </cell>
          <cell r="O20">
            <v>343.15776690000001</v>
          </cell>
          <cell r="P20">
            <v>692.01089339999999</v>
          </cell>
          <cell r="Q20">
            <v>811.65651990000003</v>
          </cell>
          <cell r="R20">
            <v>1191.9716309999999</v>
          </cell>
          <cell r="S20">
            <v>204.55247560000001</v>
          </cell>
          <cell r="T20">
            <v>443.9297378</v>
          </cell>
        </row>
        <row r="21">
          <cell r="B21">
            <v>349.61059060000002</v>
          </cell>
          <cell r="C21">
            <v>164.266583</v>
          </cell>
          <cell r="D21">
            <v>1005.911863</v>
          </cell>
          <cell r="E21">
            <v>124.29130259999999</v>
          </cell>
          <cell r="F21">
            <v>970.03466719999994</v>
          </cell>
          <cell r="G21">
            <v>406.59829130000003</v>
          </cell>
          <cell r="H21">
            <v>1151.8152110000001</v>
          </cell>
          <cell r="I21">
            <v>741.65397299999995</v>
          </cell>
          <cell r="J21">
            <v>571.60130170000002</v>
          </cell>
          <cell r="K21">
            <v>207.90843039999999</v>
          </cell>
          <cell r="L21">
            <v>392.1139877</v>
          </cell>
          <cell r="M21">
            <v>189.8017715</v>
          </cell>
          <cell r="N21">
            <v>782.95351200000005</v>
          </cell>
          <cell r="O21">
            <v>351.84042240000002</v>
          </cell>
          <cell r="P21">
            <v>638.51287460000003</v>
          </cell>
          <cell r="Q21">
            <v>819.74540039999999</v>
          </cell>
          <cell r="R21">
            <v>1215.3933420000001</v>
          </cell>
          <cell r="S21">
            <v>191.2647848</v>
          </cell>
          <cell r="T21">
            <v>431.93897809999999</v>
          </cell>
        </row>
        <row r="22">
          <cell r="B22">
            <v>348.13616919999998</v>
          </cell>
          <cell r="C22">
            <v>165.543071</v>
          </cell>
          <cell r="D22">
            <v>980.7545073</v>
          </cell>
          <cell r="E22">
            <v>121.17942859999999</v>
          </cell>
          <cell r="F22">
            <v>982.65487310000003</v>
          </cell>
          <cell r="G22">
            <v>426.40811380000002</v>
          </cell>
          <cell r="H22">
            <v>1192.197363</v>
          </cell>
          <cell r="I22">
            <v>736.72210789999997</v>
          </cell>
          <cell r="J22">
            <v>568.55511920000004</v>
          </cell>
          <cell r="K22">
            <v>212.1365873</v>
          </cell>
          <cell r="L22">
            <v>395.99814149999997</v>
          </cell>
          <cell r="M22">
            <v>183.1374457</v>
          </cell>
          <cell r="N22">
            <v>827.79431109999996</v>
          </cell>
          <cell r="O22">
            <v>369.52725340000001</v>
          </cell>
          <cell r="P22">
            <v>673.82903759999999</v>
          </cell>
          <cell r="Q22">
            <v>837.05993060000003</v>
          </cell>
          <cell r="R22">
            <v>1176.5828839999999</v>
          </cell>
          <cell r="S22">
            <v>192.9295521</v>
          </cell>
          <cell r="T22">
            <v>438.08563270000002</v>
          </cell>
        </row>
        <row r="23">
          <cell r="B23">
            <v>346.99916680000001</v>
          </cell>
          <cell r="C23">
            <v>176.54471369999999</v>
          </cell>
          <cell r="D23">
            <v>996.58622160000004</v>
          </cell>
          <cell r="E23">
            <v>133.5284738</v>
          </cell>
          <cell r="F23">
            <v>989.38318479999998</v>
          </cell>
          <cell r="G23">
            <v>430.87429709999998</v>
          </cell>
          <cell r="H23">
            <v>1173.0287330000001</v>
          </cell>
          <cell r="I23">
            <v>723.33616429999995</v>
          </cell>
          <cell r="J23">
            <v>555.20486080000001</v>
          </cell>
          <cell r="K23">
            <v>207.74308740000001</v>
          </cell>
          <cell r="L23">
            <v>419.38712820000001</v>
          </cell>
          <cell r="M23">
            <v>163.6850748</v>
          </cell>
          <cell r="N23">
            <v>856.69845020000002</v>
          </cell>
          <cell r="O23">
            <v>392.22424760000001</v>
          </cell>
          <cell r="P23">
            <v>679.93698189999998</v>
          </cell>
          <cell r="Q23">
            <v>792.84815289999995</v>
          </cell>
          <cell r="R23">
            <v>1192.66148</v>
          </cell>
          <cell r="S23">
            <v>199.0720973</v>
          </cell>
          <cell r="T23">
            <v>459.41197770000002</v>
          </cell>
        </row>
        <row r="24">
          <cell r="B24">
            <v>358.86989670000003</v>
          </cell>
          <cell r="C24">
            <v>179.15045190000001</v>
          </cell>
          <cell r="D24">
            <v>965.12822549999999</v>
          </cell>
          <cell r="E24">
            <v>140.11986300000001</v>
          </cell>
          <cell r="F24">
            <v>1001.863824</v>
          </cell>
          <cell r="G24">
            <v>404.61525599999999</v>
          </cell>
          <cell r="H24">
            <v>1172.7191949999999</v>
          </cell>
          <cell r="I24">
            <v>753.91336349999995</v>
          </cell>
          <cell r="J24">
            <v>590.23618069999998</v>
          </cell>
          <cell r="K24">
            <v>219.71284510000001</v>
          </cell>
          <cell r="L24">
            <v>388.13648380000001</v>
          </cell>
          <cell r="M24">
            <v>195.5600129</v>
          </cell>
          <cell r="N24">
            <v>834.57093010000006</v>
          </cell>
          <cell r="O24">
            <v>365.65817629999998</v>
          </cell>
          <cell r="P24">
            <v>692.31468219999999</v>
          </cell>
          <cell r="Q24">
            <v>832.09968830000003</v>
          </cell>
          <cell r="R24">
            <v>1210.9003150000001</v>
          </cell>
          <cell r="S24">
            <v>194.82798779999999</v>
          </cell>
          <cell r="T24">
            <v>457.02923190000001</v>
          </cell>
        </row>
        <row r="25">
          <cell r="B25">
            <v>359.5920332</v>
          </cell>
          <cell r="C25">
            <v>194.67586700000001</v>
          </cell>
          <cell r="D25">
            <v>977.5782332</v>
          </cell>
          <cell r="E25">
            <v>145.0978102</v>
          </cell>
          <cell r="F25">
            <v>974.22727599999996</v>
          </cell>
          <cell r="G25">
            <v>410.66568119999999</v>
          </cell>
          <cell r="H25">
            <v>1172.110617</v>
          </cell>
          <cell r="I25">
            <v>717.97839020000004</v>
          </cell>
          <cell r="J25">
            <v>562.66415759999995</v>
          </cell>
          <cell r="K25">
            <v>206.4966344</v>
          </cell>
          <cell r="L25">
            <v>392.00936309999997</v>
          </cell>
          <cell r="M25">
            <v>200.93154480000001</v>
          </cell>
          <cell r="N25">
            <v>843.42081629999996</v>
          </cell>
          <cell r="O25">
            <v>375.55822160000002</v>
          </cell>
          <cell r="P25">
            <v>690.85056259999999</v>
          </cell>
          <cell r="Q25">
            <v>872.91757719999998</v>
          </cell>
          <cell r="R25">
            <v>1252.3209770000001</v>
          </cell>
          <cell r="S25">
            <v>182.49680860000001</v>
          </cell>
          <cell r="T25">
            <v>442.23036230000002</v>
          </cell>
        </row>
        <row r="26">
          <cell r="B26">
            <v>354.78858300000002</v>
          </cell>
          <cell r="C26">
            <v>198.9214077</v>
          </cell>
          <cell r="D26">
            <v>975.32433249999997</v>
          </cell>
          <cell r="E26">
            <v>145.1911202</v>
          </cell>
          <cell r="F26">
            <v>1029.111345</v>
          </cell>
          <cell r="G26">
            <v>399.01838989999999</v>
          </cell>
          <cell r="H26">
            <v>1213.340852</v>
          </cell>
          <cell r="I26">
            <v>751.70067730000005</v>
          </cell>
          <cell r="J26">
            <v>577.11905190000004</v>
          </cell>
          <cell r="K26">
            <v>211.35629159999999</v>
          </cell>
          <cell r="L26">
            <v>375.03699990000001</v>
          </cell>
          <cell r="M26">
            <v>206.8610516</v>
          </cell>
          <cell r="N26">
            <v>832.70979450000004</v>
          </cell>
          <cell r="O26">
            <v>400.41622239999998</v>
          </cell>
          <cell r="P26">
            <v>690.45122279999998</v>
          </cell>
          <cell r="Q26">
            <v>861.34047350000003</v>
          </cell>
          <cell r="R26">
            <v>1273.769194</v>
          </cell>
          <cell r="S26">
            <v>184.96450580000001</v>
          </cell>
          <cell r="T26">
            <v>463.12372340000002</v>
          </cell>
        </row>
        <row r="27">
          <cell r="B27">
            <v>315.25230110000001</v>
          </cell>
          <cell r="C27">
            <v>203.48377819999999</v>
          </cell>
          <cell r="D27">
            <v>976.33091979999995</v>
          </cell>
          <cell r="E27">
            <v>150.94222239999999</v>
          </cell>
          <cell r="F27">
            <v>998.60591810000005</v>
          </cell>
          <cell r="G27">
            <v>419.72453489999998</v>
          </cell>
          <cell r="H27">
            <v>1212.6184760000001</v>
          </cell>
          <cell r="I27">
            <v>777.18929979999996</v>
          </cell>
          <cell r="J27">
            <v>589.39929299999994</v>
          </cell>
          <cell r="K27">
            <v>212.40050550000001</v>
          </cell>
          <cell r="L27">
            <v>406.22115880000001</v>
          </cell>
          <cell r="M27">
            <v>196.9549552</v>
          </cell>
          <cell r="N27">
            <v>870.42076399999996</v>
          </cell>
          <cell r="O27">
            <v>398.72724529999999</v>
          </cell>
          <cell r="P27">
            <v>698.36775660000001</v>
          </cell>
          <cell r="Q27">
            <v>793.81636820000006</v>
          </cell>
          <cell r="R27">
            <v>1276.4202399999999</v>
          </cell>
          <cell r="S27">
            <v>208.51341859999999</v>
          </cell>
          <cell r="T27">
            <v>440.78693959999998</v>
          </cell>
        </row>
        <row r="28">
          <cell r="B28">
            <v>319.5825772</v>
          </cell>
          <cell r="C28">
            <v>214.10195780000001</v>
          </cell>
          <cell r="D28">
            <v>952.60793339999998</v>
          </cell>
          <cell r="E28">
            <v>150.2726964</v>
          </cell>
          <cell r="F28">
            <v>1030.436244</v>
          </cell>
          <cell r="G28">
            <v>392.24924019999997</v>
          </cell>
          <cell r="H28">
            <v>1202.39651</v>
          </cell>
          <cell r="I28">
            <v>777.38196540000001</v>
          </cell>
          <cell r="J28">
            <v>573.96522960000004</v>
          </cell>
          <cell r="K28">
            <v>214.58799590000001</v>
          </cell>
          <cell r="L28">
            <v>426.7709231</v>
          </cell>
          <cell r="M28">
            <v>202.2935784</v>
          </cell>
          <cell r="N28">
            <v>839.58998550000001</v>
          </cell>
          <cell r="O28">
            <v>390.66057039999998</v>
          </cell>
          <cell r="P28">
            <v>710.12185509999995</v>
          </cell>
          <cell r="Q28">
            <v>870.36182919999999</v>
          </cell>
          <cell r="R28">
            <v>1266.93091</v>
          </cell>
          <cell r="S28">
            <v>217.3862398</v>
          </cell>
          <cell r="T28">
            <v>444.48282610000001</v>
          </cell>
        </row>
        <row r="29">
          <cell r="B29">
            <v>300.74387719999999</v>
          </cell>
          <cell r="C29">
            <v>221.64578900000001</v>
          </cell>
          <cell r="D29">
            <v>924.29094780000003</v>
          </cell>
          <cell r="E29">
            <v>137.6951832</v>
          </cell>
          <cell r="F29">
            <v>1007.90477</v>
          </cell>
          <cell r="G29">
            <v>400.31215250000002</v>
          </cell>
          <cell r="H29">
            <v>1192.1145610000001</v>
          </cell>
          <cell r="I29">
            <v>762.64319929999999</v>
          </cell>
          <cell r="J29">
            <v>576.53077629999996</v>
          </cell>
          <cell r="K29">
            <v>201.08743100000001</v>
          </cell>
          <cell r="L29">
            <v>425.88504280000001</v>
          </cell>
          <cell r="M29">
            <v>190.8503819</v>
          </cell>
          <cell r="N29">
            <v>864.09593240000004</v>
          </cell>
          <cell r="O29">
            <v>400.54404199999999</v>
          </cell>
          <cell r="P29">
            <v>726.18758809999997</v>
          </cell>
          <cell r="Q29">
            <v>850.11895600000003</v>
          </cell>
          <cell r="R29">
            <v>1302.9880230000001</v>
          </cell>
          <cell r="S29">
            <v>204.36571509999999</v>
          </cell>
          <cell r="T29">
            <v>440.6090964</v>
          </cell>
        </row>
        <row r="30">
          <cell r="B30">
            <v>325.1917153</v>
          </cell>
          <cell r="C30">
            <v>240.28429130000001</v>
          </cell>
          <cell r="D30">
            <v>935.92119700000001</v>
          </cell>
          <cell r="E30">
            <v>153.26623269999999</v>
          </cell>
          <cell r="F30">
            <v>1018.568728</v>
          </cell>
          <cell r="G30">
            <v>435.48133619999999</v>
          </cell>
          <cell r="H30">
            <v>1192.5716669999999</v>
          </cell>
          <cell r="I30">
            <v>751.01863100000003</v>
          </cell>
          <cell r="J30">
            <v>574.9285625</v>
          </cell>
          <cell r="K30">
            <v>198.55059739999999</v>
          </cell>
          <cell r="L30">
            <v>413.16029370000001</v>
          </cell>
          <cell r="M30">
            <v>190.7412985</v>
          </cell>
          <cell r="N30">
            <v>850.17083479999997</v>
          </cell>
          <cell r="O30">
            <v>391.2154544</v>
          </cell>
          <cell r="P30">
            <v>730.64285299999995</v>
          </cell>
          <cell r="Q30">
            <v>857.53800469999999</v>
          </cell>
          <cell r="R30">
            <v>1335.961069</v>
          </cell>
          <cell r="S30">
            <v>201.87043059999999</v>
          </cell>
          <cell r="T30">
            <v>443.22209099999998</v>
          </cell>
        </row>
        <row r="31">
          <cell r="B31">
            <v>318.58374759999998</v>
          </cell>
          <cell r="C31">
            <v>249.15630809999999</v>
          </cell>
          <cell r="D31">
            <v>953.18222779999996</v>
          </cell>
          <cell r="E31">
            <v>154.19020850000001</v>
          </cell>
          <cell r="F31">
            <v>1004.44731</v>
          </cell>
          <cell r="G31">
            <v>392.75767450000001</v>
          </cell>
          <cell r="H31">
            <v>1190.277315</v>
          </cell>
          <cell r="I31">
            <v>725.22579080000003</v>
          </cell>
          <cell r="J31">
            <v>546.86479029999998</v>
          </cell>
          <cell r="K31">
            <v>221.81571579999999</v>
          </cell>
          <cell r="L31">
            <v>422.03010089999998</v>
          </cell>
          <cell r="M31">
            <v>224.0697432</v>
          </cell>
          <cell r="N31">
            <v>876.94048320000002</v>
          </cell>
          <cell r="O31">
            <v>399.93226900000002</v>
          </cell>
          <cell r="P31">
            <v>734.5835237</v>
          </cell>
          <cell r="Q31">
            <v>815.6975923</v>
          </cell>
          <cell r="R31">
            <v>1332.1555880000001</v>
          </cell>
          <cell r="S31">
            <v>199.16897280000001</v>
          </cell>
          <cell r="T31">
            <v>474.56560209999998</v>
          </cell>
        </row>
        <row r="32">
          <cell r="B32">
            <v>338.71787219999999</v>
          </cell>
          <cell r="C32">
            <v>275.15115050000003</v>
          </cell>
          <cell r="D32">
            <v>939.64317410000001</v>
          </cell>
          <cell r="E32">
            <v>155.63190420000001</v>
          </cell>
          <cell r="F32">
            <v>983.10489370000005</v>
          </cell>
          <cell r="G32">
            <v>400.22220579999998</v>
          </cell>
          <cell r="H32">
            <v>1191.1850549999999</v>
          </cell>
          <cell r="I32">
            <v>766.40463030000001</v>
          </cell>
          <cell r="J32">
            <v>545.03259630000002</v>
          </cell>
          <cell r="K32">
            <v>236.73582089999999</v>
          </cell>
          <cell r="L32">
            <v>431.73276010000001</v>
          </cell>
          <cell r="M32">
            <v>216.0554444</v>
          </cell>
          <cell r="N32">
            <v>922.55687769999997</v>
          </cell>
          <cell r="O32">
            <v>394.4301213</v>
          </cell>
          <cell r="P32">
            <v>701.69848060000004</v>
          </cell>
          <cell r="Q32">
            <v>896.6622059</v>
          </cell>
          <cell r="R32">
            <v>1331.283715</v>
          </cell>
          <cell r="S32">
            <v>218.62985610000001</v>
          </cell>
          <cell r="T32">
            <v>445.1151079</v>
          </cell>
        </row>
        <row r="33">
          <cell r="B33">
            <v>309.27244930000001</v>
          </cell>
          <cell r="C33">
            <v>272.68533939999998</v>
          </cell>
          <cell r="D33">
            <v>945.42202359999999</v>
          </cell>
          <cell r="E33">
            <v>147.00417619999999</v>
          </cell>
          <cell r="F33">
            <v>946.44710880000002</v>
          </cell>
          <cell r="G33">
            <v>416.67258950000002</v>
          </cell>
          <cell r="H33">
            <v>1179.2895450000001</v>
          </cell>
          <cell r="I33">
            <v>766.13183570000001</v>
          </cell>
          <cell r="J33">
            <v>548.78235129999996</v>
          </cell>
          <cell r="K33">
            <v>233.8607729</v>
          </cell>
          <cell r="L33">
            <v>417.55343699999997</v>
          </cell>
          <cell r="M33">
            <v>201.06461619999999</v>
          </cell>
          <cell r="N33">
            <v>909.91328390000001</v>
          </cell>
          <cell r="O33">
            <v>392.64127059999998</v>
          </cell>
          <cell r="P33">
            <v>682.77115960000003</v>
          </cell>
          <cell r="Q33">
            <v>892.78757929999995</v>
          </cell>
          <cell r="R33">
            <v>1350.3705110000001</v>
          </cell>
          <cell r="S33">
            <v>212.3143638</v>
          </cell>
          <cell r="T33">
            <v>435.7694047</v>
          </cell>
        </row>
        <row r="34">
          <cell r="B34">
            <v>300.64690419999999</v>
          </cell>
          <cell r="C34">
            <v>262.10128580000003</v>
          </cell>
          <cell r="D34">
            <v>953.01734910000005</v>
          </cell>
          <cell r="E34">
            <v>140.49527370000001</v>
          </cell>
          <cell r="F34">
            <v>995.71181730000001</v>
          </cell>
          <cell r="G34">
            <v>416.1281692</v>
          </cell>
          <cell r="H34">
            <v>1217.209791</v>
          </cell>
          <cell r="I34">
            <v>772.0691511</v>
          </cell>
          <cell r="J34">
            <v>600.612123</v>
          </cell>
          <cell r="K34">
            <v>215.30083529999999</v>
          </cell>
          <cell r="L34">
            <v>407.88501910000002</v>
          </cell>
          <cell r="M34">
            <v>194.0768861</v>
          </cell>
          <cell r="N34">
            <v>898.92791820000002</v>
          </cell>
          <cell r="O34">
            <v>395.59265119999998</v>
          </cell>
          <cell r="P34">
            <v>691.56821430000002</v>
          </cell>
          <cell r="Q34">
            <v>896.05624909999995</v>
          </cell>
          <cell r="R34">
            <v>1356.9803219999999</v>
          </cell>
          <cell r="S34">
            <v>203.32527540000001</v>
          </cell>
          <cell r="T34">
            <v>456.17008650000002</v>
          </cell>
        </row>
        <row r="35">
          <cell r="B35">
            <v>295.49450630000001</v>
          </cell>
          <cell r="C35">
            <v>266.65913030000002</v>
          </cell>
          <cell r="D35">
            <v>922.95025129999999</v>
          </cell>
          <cell r="E35">
            <v>135.4422294</v>
          </cell>
          <cell r="F35">
            <v>1014.421474</v>
          </cell>
          <cell r="G35">
            <v>455.22838510000003</v>
          </cell>
          <cell r="H35">
            <v>1201.410527</v>
          </cell>
          <cell r="I35">
            <v>783.61284939999996</v>
          </cell>
          <cell r="J35">
            <v>604.36249180000004</v>
          </cell>
          <cell r="K35">
            <v>216.3192583</v>
          </cell>
          <cell r="L35">
            <v>412.81938980000001</v>
          </cell>
          <cell r="M35">
            <v>196.69291659999999</v>
          </cell>
          <cell r="N35">
            <v>910.62175049999996</v>
          </cell>
          <cell r="O35">
            <v>392.14308069999998</v>
          </cell>
          <cell r="P35">
            <v>715.78304439999999</v>
          </cell>
          <cell r="Q35">
            <v>868.73467129999995</v>
          </cell>
          <cell r="R35">
            <v>1378.7999159999999</v>
          </cell>
          <cell r="S35">
            <v>199.60242220000001</v>
          </cell>
          <cell r="T35">
            <v>448.99566900000002</v>
          </cell>
        </row>
        <row r="36">
          <cell r="B36">
            <v>299.29969629999999</v>
          </cell>
          <cell r="C36">
            <v>259.83545479999998</v>
          </cell>
          <cell r="D36">
            <v>915.43234010000003</v>
          </cell>
          <cell r="E36">
            <v>148.7023835</v>
          </cell>
          <cell r="F36">
            <v>989.71265200000005</v>
          </cell>
          <cell r="G36">
            <v>425.69809229999998</v>
          </cell>
          <cell r="H36">
            <v>1235.925632</v>
          </cell>
          <cell r="I36">
            <v>801.38598260000003</v>
          </cell>
          <cell r="J36">
            <v>583.40220820000002</v>
          </cell>
          <cell r="K36">
            <v>219.5574676</v>
          </cell>
          <cell r="L36">
            <v>423.62042450000001</v>
          </cell>
          <cell r="M36">
            <v>193.6787478</v>
          </cell>
          <cell r="N36">
            <v>907.03260939999996</v>
          </cell>
          <cell r="O36">
            <v>390.50878979999999</v>
          </cell>
          <cell r="P36">
            <v>730.09930099999997</v>
          </cell>
          <cell r="Q36">
            <v>915.67883749999999</v>
          </cell>
          <cell r="R36">
            <v>1371.5754360000001</v>
          </cell>
          <cell r="S36">
            <v>221.93323090000001</v>
          </cell>
          <cell r="T36">
            <v>457.04918099999998</v>
          </cell>
        </row>
        <row r="37">
          <cell r="B37">
            <v>279.62882830000001</v>
          </cell>
          <cell r="C37">
            <v>265.8391575</v>
          </cell>
          <cell r="D37">
            <v>910.73852880000004</v>
          </cell>
          <cell r="E37">
            <v>149.38772660000001</v>
          </cell>
          <cell r="F37">
            <v>1025.738321</v>
          </cell>
          <cell r="G37">
            <v>409.2694616</v>
          </cell>
          <cell r="H37">
            <v>1184.326356</v>
          </cell>
          <cell r="I37">
            <v>770.36504239999999</v>
          </cell>
          <cell r="J37">
            <v>583.27514470000006</v>
          </cell>
          <cell r="K37">
            <v>196.3893463</v>
          </cell>
          <cell r="L37">
            <v>426.14749749999999</v>
          </cell>
          <cell r="M37">
            <v>193.00553970000001</v>
          </cell>
          <cell r="N37">
            <v>909.14925570000003</v>
          </cell>
          <cell r="O37">
            <v>384.1949444</v>
          </cell>
          <cell r="P37">
            <v>773.39116490000004</v>
          </cell>
          <cell r="Q37">
            <v>876.57235879999996</v>
          </cell>
          <cell r="R37">
            <v>1357.8077579999999</v>
          </cell>
          <cell r="S37">
            <v>208.5497044</v>
          </cell>
          <cell r="T37">
            <v>462.16389759999998</v>
          </cell>
        </row>
        <row r="38">
          <cell r="B38">
            <v>321.90491650000001</v>
          </cell>
          <cell r="C38">
            <v>271.43851139999998</v>
          </cell>
          <cell r="D38">
            <v>934.17104070000005</v>
          </cell>
          <cell r="E38">
            <v>154.2414431</v>
          </cell>
          <cell r="F38">
            <v>1007.784772</v>
          </cell>
          <cell r="G38">
            <v>400.16046169999998</v>
          </cell>
          <cell r="H38">
            <v>1251.971272</v>
          </cell>
          <cell r="I38">
            <v>756.19117540000002</v>
          </cell>
          <cell r="J38">
            <v>599.85877170000003</v>
          </cell>
          <cell r="K38">
            <v>183.7375649</v>
          </cell>
          <cell r="L38">
            <v>402.54257630000001</v>
          </cell>
          <cell r="M38">
            <v>191.75856590000001</v>
          </cell>
          <cell r="N38">
            <v>876.72607519999997</v>
          </cell>
          <cell r="O38">
            <v>385.07764029999998</v>
          </cell>
          <cell r="P38">
            <v>751.59471499999995</v>
          </cell>
          <cell r="Q38">
            <v>899.96536679999997</v>
          </cell>
          <cell r="R38">
            <v>1400.2772179999999</v>
          </cell>
          <cell r="S38">
            <v>200.82951800000001</v>
          </cell>
          <cell r="T38">
            <v>467.06568720000001</v>
          </cell>
        </row>
        <row r="39">
          <cell r="B39">
            <v>317.87315530000001</v>
          </cell>
          <cell r="C39">
            <v>269.0993909</v>
          </cell>
          <cell r="D39">
            <v>947.65851369999996</v>
          </cell>
          <cell r="E39">
            <v>155.5154939</v>
          </cell>
          <cell r="F39">
            <v>1036.422534</v>
          </cell>
          <cell r="G39">
            <v>375.21130099999999</v>
          </cell>
          <cell r="H39">
            <v>1207.576585</v>
          </cell>
          <cell r="I39">
            <v>726.15130610000006</v>
          </cell>
          <cell r="J39">
            <v>590.43748479999999</v>
          </cell>
          <cell r="K39">
            <v>203.52346349999999</v>
          </cell>
          <cell r="L39">
            <v>422.14099970000001</v>
          </cell>
          <cell r="M39">
            <v>200.442013</v>
          </cell>
          <cell r="N39">
            <v>889.02640359999998</v>
          </cell>
          <cell r="O39">
            <v>379.50609209999999</v>
          </cell>
          <cell r="P39">
            <v>739.66096219999997</v>
          </cell>
          <cell r="Q39">
            <v>881.59660989999998</v>
          </cell>
          <cell r="R39">
            <v>1434.080091</v>
          </cell>
          <cell r="S39">
            <v>208.27023840000001</v>
          </cell>
          <cell r="T39">
            <v>494.8275964</v>
          </cell>
        </row>
        <row r="40">
          <cell r="B40">
            <v>327.31671510000001</v>
          </cell>
          <cell r="C40">
            <v>262.62344660000002</v>
          </cell>
          <cell r="D40">
            <v>919.81531399999994</v>
          </cell>
          <cell r="E40">
            <v>145.8982397</v>
          </cell>
          <cell r="F40">
            <v>1030.757664</v>
          </cell>
          <cell r="G40">
            <v>384.97797329999997</v>
          </cell>
          <cell r="H40">
            <v>1232.8259419999999</v>
          </cell>
          <cell r="I40">
            <v>779.57605109999997</v>
          </cell>
          <cell r="J40">
            <v>584.59229640000001</v>
          </cell>
          <cell r="K40">
            <v>203.13717399999999</v>
          </cell>
          <cell r="L40">
            <v>407.88454539999998</v>
          </cell>
          <cell r="M40">
            <v>228.87372439999999</v>
          </cell>
          <cell r="N40">
            <v>935.31469019999997</v>
          </cell>
          <cell r="O40">
            <v>396.45418030000002</v>
          </cell>
          <cell r="P40">
            <v>727.83694219999995</v>
          </cell>
          <cell r="Q40">
            <v>922.87420840000004</v>
          </cell>
          <cell r="R40">
            <v>1383.2367280000001</v>
          </cell>
          <cell r="S40">
            <v>190.36507209999999</v>
          </cell>
          <cell r="T40">
            <v>507.65363129999997</v>
          </cell>
        </row>
        <row r="41">
          <cell r="B41">
            <v>326.72338830000001</v>
          </cell>
          <cell r="C41">
            <v>235.85242489999999</v>
          </cell>
          <cell r="D41">
            <v>916.15421839999999</v>
          </cell>
          <cell r="E41">
            <v>142.40692250000001</v>
          </cell>
          <cell r="F41">
            <v>1025.7057339999999</v>
          </cell>
          <cell r="G41">
            <v>403.81107300000002</v>
          </cell>
          <cell r="H41">
            <v>1249.112695</v>
          </cell>
          <cell r="I41">
            <v>776.05064779999998</v>
          </cell>
          <cell r="J41">
            <v>597.10743600000001</v>
          </cell>
          <cell r="K41">
            <v>216.99893030000001</v>
          </cell>
          <cell r="L41">
            <v>424.43128289999999</v>
          </cell>
          <cell r="M41">
            <v>214.04115569999999</v>
          </cell>
          <cell r="N41">
            <v>935.7919081</v>
          </cell>
          <cell r="O41">
            <v>369.69364300000001</v>
          </cell>
          <cell r="P41">
            <v>712.9821948</v>
          </cell>
          <cell r="Q41">
            <v>942.23567460000004</v>
          </cell>
          <cell r="R41">
            <v>1416.6707839999999</v>
          </cell>
          <cell r="S41">
            <v>207.99727440000001</v>
          </cell>
          <cell r="T41">
            <v>482.95763110000001</v>
          </cell>
        </row>
        <row r="42">
          <cell r="B42">
            <v>323.79584360000001</v>
          </cell>
          <cell r="C42">
            <v>227.01272850000001</v>
          </cell>
          <cell r="D42">
            <v>913.1882435</v>
          </cell>
          <cell r="E42">
            <v>139.03098499999999</v>
          </cell>
          <cell r="F42">
            <v>1053.4601299999999</v>
          </cell>
          <cell r="G42">
            <v>384.02579559999998</v>
          </cell>
          <cell r="H42">
            <v>1255.807634</v>
          </cell>
          <cell r="I42">
            <v>821.50580520000005</v>
          </cell>
          <cell r="J42">
            <v>610.92601390000004</v>
          </cell>
          <cell r="K42">
            <v>208.30851709999999</v>
          </cell>
          <cell r="L42">
            <v>410.85230209999997</v>
          </cell>
          <cell r="M42">
            <v>219.08424339999999</v>
          </cell>
          <cell r="N42">
            <v>937.99448930000005</v>
          </cell>
          <cell r="O42">
            <v>381.08337449999999</v>
          </cell>
          <cell r="P42">
            <v>733.97247159999995</v>
          </cell>
          <cell r="Q42">
            <v>910.38698880000004</v>
          </cell>
          <cell r="R42">
            <v>1385.168721</v>
          </cell>
          <cell r="S42">
            <v>233.49167170000001</v>
          </cell>
          <cell r="T42">
            <v>464.1881128</v>
          </cell>
        </row>
        <row r="43">
          <cell r="B43">
            <v>325.32137790000002</v>
          </cell>
          <cell r="C43">
            <v>220.41537099999999</v>
          </cell>
          <cell r="D43">
            <v>922.44732899999997</v>
          </cell>
          <cell r="E43">
            <v>148.10596760000001</v>
          </cell>
          <cell r="F43">
            <v>1021.685626</v>
          </cell>
          <cell r="G43">
            <v>379.29292140000001</v>
          </cell>
          <cell r="H43">
            <v>1232.589741</v>
          </cell>
          <cell r="I43">
            <v>842.39376649999997</v>
          </cell>
          <cell r="J43">
            <v>605.45293630000003</v>
          </cell>
          <cell r="K43">
            <v>214.15330489999999</v>
          </cell>
          <cell r="L43">
            <v>412.32598139999999</v>
          </cell>
          <cell r="M43">
            <v>203.83032180000001</v>
          </cell>
          <cell r="N43">
            <v>987.84623009999996</v>
          </cell>
          <cell r="O43">
            <v>407.2751715</v>
          </cell>
          <cell r="P43">
            <v>740.5523005</v>
          </cell>
          <cell r="Q43">
            <v>909.65029370000002</v>
          </cell>
          <cell r="R43">
            <v>1460.2805530000001</v>
          </cell>
          <cell r="S43">
            <v>240.70297350000001</v>
          </cell>
          <cell r="T43">
            <v>488.33680220000002</v>
          </cell>
        </row>
        <row r="44">
          <cell r="B44">
            <v>298.65992310000001</v>
          </cell>
          <cell r="C44">
            <v>229.1564391</v>
          </cell>
          <cell r="D44">
            <v>916.8455788</v>
          </cell>
          <cell r="E44">
            <v>142.71689649999999</v>
          </cell>
          <cell r="F44">
            <v>1049.0781649999999</v>
          </cell>
          <cell r="G44">
            <v>396.1019091</v>
          </cell>
          <cell r="H44">
            <v>1214.6189566999999</v>
          </cell>
          <cell r="I44">
            <v>834.33272799999997</v>
          </cell>
          <cell r="J44">
            <v>612.91412100000002</v>
          </cell>
          <cell r="K44">
            <v>208.53452129999999</v>
          </cell>
          <cell r="L44">
            <v>395.56433670000001</v>
          </cell>
          <cell r="M44">
            <v>212.228601</v>
          </cell>
          <cell r="N44">
            <v>1027.537934</v>
          </cell>
          <cell r="O44">
            <v>413.17312829999997</v>
          </cell>
          <cell r="P44">
            <v>741.44831790000001</v>
          </cell>
          <cell r="Q44">
            <v>937.12243049999995</v>
          </cell>
          <cell r="R44">
            <v>1480.8304052000001</v>
          </cell>
          <cell r="S44">
            <v>228.26436559999999</v>
          </cell>
          <cell r="T44">
            <v>488.68218530000001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97">
          <cell r="B97">
            <v>575798</v>
          </cell>
          <cell r="C97">
            <v>35571</v>
          </cell>
          <cell r="D97">
            <v>562215</v>
          </cell>
          <cell r="E97">
            <v>-31147</v>
          </cell>
          <cell r="F97">
            <v>58206</v>
          </cell>
          <cell r="G97">
            <v>60121</v>
          </cell>
          <cell r="H97">
            <v>34301</v>
          </cell>
          <cell r="I97">
            <v>-2295</v>
          </cell>
          <cell r="J97">
            <v>20602</v>
          </cell>
          <cell r="K97">
            <v>33880</v>
          </cell>
          <cell r="L97">
            <v>120941</v>
          </cell>
          <cell r="M97">
            <v>10014</v>
          </cell>
          <cell r="N97">
            <v>-36181</v>
          </cell>
          <cell r="O97">
            <v>13251</v>
          </cell>
          <cell r="P97">
            <v>22694</v>
          </cell>
          <cell r="Q97">
            <v>-9744</v>
          </cell>
          <cell r="R97">
            <v>172756</v>
          </cell>
          <cell r="S97">
            <v>88409</v>
          </cell>
          <cell r="T97">
            <v>98581</v>
          </cell>
        </row>
        <row r="98">
          <cell r="B98">
            <v>1.892074362789657</v>
          </cell>
          <cell r="C98">
            <v>0.5132799702632127</v>
          </cell>
          <cell r="D98">
            <v>2.4128233116287987</v>
          </cell>
          <cell r="E98">
            <v>-8.2085245106694771</v>
          </cell>
          <cell r="F98">
            <v>11.453635268837516</v>
          </cell>
          <cell r="G98">
            <v>2.0411454397182922</v>
          </cell>
          <cell r="H98">
            <v>1.5389453999885063</v>
          </cell>
          <cell r="I98">
            <v>-5.6470094963259498E-2</v>
          </cell>
          <cell r="J98">
            <v>1.384191381490453</v>
          </cell>
          <cell r="K98">
            <v>2.1446811527597873</v>
          </cell>
          <cell r="L98">
            <v>10.522940760875244</v>
          </cell>
          <cell r="M98">
            <v>0.85726759864056135</v>
          </cell>
          <cell r="N98">
            <v>-9.8140322134398019</v>
          </cell>
          <cell r="O98">
            <v>0.61147699543342071</v>
          </cell>
          <cell r="P98">
            <v>1.6359101525330857</v>
          </cell>
          <cell r="Q98">
            <v>-0.52641616158123838</v>
          </cell>
          <cell r="R98">
            <v>5.5654672736117305</v>
          </cell>
          <cell r="S98">
            <v>2.1714371608549357</v>
          </cell>
          <cell r="T98">
            <v>5.9288782397099737</v>
          </cell>
        </row>
        <row r="184">
          <cell r="B184">
            <v>300498</v>
          </cell>
          <cell r="C184">
            <v>60962</v>
          </cell>
          <cell r="D184">
            <v>253482</v>
          </cell>
          <cell r="E184">
            <v>-4083</v>
          </cell>
          <cell r="F184">
            <v>28899</v>
          </cell>
          <cell r="G184">
            <v>64098</v>
          </cell>
          <cell r="H184">
            <v>48512</v>
          </cell>
          <cell r="I184">
            <v>6539</v>
          </cell>
          <cell r="J184">
            <v>-48535</v>
          </cell>
          <cell r="K184">
            <v>-2524</v>
          </cell>
          <cell r="L184">
            <v>78749</v>
          </cell>
          <cell r="M184">
            <v>-29873</v>
          </cell>
          <cell r="N184">
            <v>11478</v>
          </cell>
          <cell r="O184">
            <v>-13423</v>
          </cell>
          <cell r="P184">
            <v>5923</v>
          </cell>
          <cell r="Q184">
            <v>16028</v>
          </cell>
          <cell r="R184">
            <v>104557</v>
          </cell>
          <cell r="S184">
            <v>44355</v>
          </cell>
          <cell r="T184">
            <v>44559</v>
          </cell>
        </row>
        <row r="185">
          <cell r="B185">
            <v>1.8550823483017069</v>
          </cell>
          <cell r="C185">
            <v>2.600416240636406</v>
          </cell>
          <cell r="D185">
            <v>1.8444482023247986</v>
          </cell>
          <cell r="E185">
            <v>-1.5051091876907776</v>
          </cell>
          <cell r="F185">
            <v>6.970971772617844</v>
          </cell>
          <cell r="G185">
            <v>2.912884759320491</v>
          </cell>
          <cell r="H185">
            <v>2.489853150399199</v>
          </cell>
          <cell r="I185">
            <v>0.30659428559640389</v>
          </cell>
          <cell r="J185">
            <v>-4.0259732718840553</v>
          </cell>
          <cell r="K185">
            <v>-0.33404845820224693</v>
          </cell>
          <cell r="L185">
            <v>9.6262168915053508</v>
          </cell>
          <cell r="M185">
            <v>-4.4994404505314662</v>
          </cell>
          <cell r="N185">
            <v>7.1355746754861542</v>
          </cell>
          <cell r="O185">
            <v>-1.0575436749859364</v>
          </cell>
          <cell r="P185">
            <v>0.77131032902121888</v>
          </cell>
          <cell r="Q185">
            <v>1.7277565359494815</v>
          </cell>
          <cell r="R185">
            <v>12.420483932854282</v>
          </cell>
          <cell r="S185">
            <v>5.0901725414139634</v>
          </cell>
          <cell r="T185">
            <v>5.8064591792588942</v>
          </cell>
        </row>
        <row r="271">
          <cell r="B271">
            <v>275300</v>
          </cell>
          <cell r="C271">
            <v>-25391</v>
          </cell>
          <cell r="D271">
            <v>308733</v>
          </cell>
          <cell r="E271">
            <v>-27064</v>
          </cell>
          <cell r="F271">
            <v>29307</v>
          </cell>
          <cell r="G271">
            <v>-3977</v>
          </cell>
          <cell r="H271">
            <v>-14211</v>
          </cell>
          <cell r="I271">
            <v>-8834</v>
          </cell>
          <cell r="J271">
            <v>69137</v>
          </cell>
          <cell r="K271">
            <v>36404</v>
          </cell>
          <cell r="L271">
            <v>42192</v>
          </cell>
          <cell r="M271">
            <v>39887</v>
          </cell>
          <cell r="N271">
            <v>-47659</v>
          </cell>
          <cell r="O271">
            <v>26674</v>
          </cell>
          <cell r="P271">
            <v>16771</v>
          </cell>
          <cell r="Q271">
            <v>-25772</v>
          </cell>
          <cell r="R271">
            <v>68199</v>
          </cell>
          <cell r="S271">
            <v>44054</v>
          </cell>
          <cell r="T271">
            <v>54022</v>
          </cell>
        </row>
        <row r="272">
          <cell r="B272">
            <v>1.9341737375599592</v>
          </cell>
          <cell r="C272">
            <v>-0.55368517597401024</v>
          </cell>
          <cell r="D272">
            <v>3.2300483963744426</v>
          </cell>
          <cell r="E272">
            <v>-25.019644821625022</v>
          </cell>
          <cell r="F272">
            <v>31.302202379680864</v>
          </cell>
          <cell r="G272">
            <v>-0.53385774979697942</v>
          </cell>
          <cell r="H272">
            <v>-5.0667436786035154</v>
          </cell>
          <cell r="I272">
            <v>-0.45740926375437141</v>
          </cell>
          <cell r="J272">
            <v>24.444633014061395</v>
          </cell>
          <cell r="K272">
            <v>4.4171945888031559</v>
          </cell>
          <cell r="L272">
            <v>12.737592078251424</v>
          </cell>
          <cell r="M272">
            <v>7.9109009664757934</v>
          </cell>
          <cell r="N272">
            <v>-22.933930032240994</v>
          </cell>
          <cell r="O272">
            <v>2.9710866509390854</v>
          </cell>
          <cell r="P272">
            <v>2.7079437969663758</v>
          </cell>
          <cell r="Q272">
            <v>-2.7912014122794631</v>
          </cell>
          <cell r="R272">
            <v>3.0146415596092169</v>
          </cell>
          <cell r="S272">
            <v>1.3766591064059241</v>
          </cell>
          <cell r="T272">
            <v>6.0338068315086701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BT325"/>
  <sheetViews>
    <sheetView showGridLines="0" tabSelected="1" zoomScaleNormal="100" workbookViewId="0">
      <selection activeCell="L8" sqref="L8"/>
    </sheetView>
  </sheetViews>
  <sheetFormatPr defaultColWidth="9.140625" defaultRowHeight="13.5"/>
  <cols>
    <col min="1" max="1" width="14.42578125" style="3" customWidth="1"/>
    <col min="2" max="10" width="13.7109375" style="9" customWidth="1"/>
    <col min="11" max="37" width="11.7109375" style="3" customWidth="1"/>
    <col min="38" max="42" width="9.140625" style="99" customWidth="1"/>
    <col min="43" max="66" width="9.140625" style="47" customWidth="1"/>
    <col min="67" max="72" width="9.140625" style="3" customWidth="1"/>
    <col min="73" max="16384" width="9.140625" style="3"/>
  </cols>
  <sheetData>
    <row r="2" spans="1:66">
      <c r="A2" s="1" t="s">
        <v>121</v>
      </c>
      <c r="B2" s="1"/>
      <c r="C2" s="1"/>
      <c r="D2" s="1"/>
      <c r="E2" s="1"/>
      <c r="F2" s="1"/>
      <c r="G2" s="1"/>
      <c r="H2" s="1"/>
      <c r="I2" s="1"/>
      <c r="J2" s="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66">
      <c r="A3" s="4"/>
      <c r="B3" s="4"/>
      <c r="C3" s="4"/>
      <c r="D3" s="4"/>
      <c r="E3" s="4"/>
      <c r="F3" s="4"/>
      <c r="G3" s="4"/>
      <c r="H3" s="4"/>
      <c r="I3" s="4"/>
      <c r="J3" s="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6" ht="14.25" thickBo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66" s="47" customFormat="1" ht="21.2" customHeight="1">
      <c r="A5" s="42"/>
      <c r="B5" s="43" t="s">
        <v>0</v>
      </c>
      <c r="C5" s="44"/>
      <c r="D5" s="76"/>
      <c r="E5" s="85" t="s">
        <v>1</v>
      </c>
      <c r="F5" s="44"/>
      <c r="G5" s="76"/>
      <c r="H5" s="44" t="s">
        <v>2</v>
      </c>
      <c r="I5" s="45"/>
      <c r="J5" s="44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99"/>
      <c r="AM5" s="99"/>
      <c r="AN5" s="133"/>
      <c r="AO5" s="99"/>
      <c r="AP5" s="99"/>
    </row>
    <row r="6" spans="1:66" s="47" customFormat="1" ht="26.25" customHeight="1">
      <c r="A6" s="48"/>
      <c r="B6" s="49" t="s">
        <v>3</v>
      </c>
      <c r="C6" s="50" t="s">
        <v>4</v>
      </c>
      <c r="D6" s="77" t="s">
        <v>5</v>
      </c>
      <c r="E6" s="86" t="s">
        <v>6</v>
      </c>
      <c r="F6" s="50" t="s">
        <v>7</v>
      </c>
      <c r="G6" s="77" t="s">
        <v>8</v>
      </c>
      <c r="H6" s="50" t="s">
        <v>9</v>
      </c>
      <c r="I6" s="50" t="s">
        <v>10</v>
      </c>
      <c r="J6" s="50" t="s">
        <v>11</v>
      </c>
      <c r="K6" s="51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99"/>
      <c r="AM6" s="99"/>
      <c r="AN6" s="134"/>
      <c r="AO6" s="99"/>
      <c r="AP6" s="99"/>
    </row>
    <row r="7" spans="1:66" s="47" customFormat="1" ht="26.25" customHeight="1">
      <c r="A7" s="48"/>
      <c r="B7" s="53"/>
      <c r="C7" s="54"/>
      <c r="D7" s="78"/>
      <c r="E7" s="87"/>
      <c r="F7" s="54"/>
      <c r="G7" s="78"/>
      <c r="H7" s="54"/>
      <c r="I7" s="54"/>
      <c r="J7" s="54"/>
      <c r="K7" s="55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99"/>
      <c r="AM7" s="99"/>
      <c r="AN7" s="134"/>
      <c r="AO7" s="99"/>
      <c r="AP7" s="99"/>
      <c r="AQ7" s="121" t="s">
        <v>12</v>
      </c>
      <c r="AR7" s="121"/>
      <c r="AS7" s="121"/>
      <c r="AT7" s="121"/>
      <c r="AU7" s="121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99"/>
    </row>
    <row r="8" spans="1:66" s="47" customFormat="1" ht="138" customHeight="1" thickBot="1">
      <c r="A8" s="57"/>
      <c r="B8" s="58" t="s">
        <v>13</v>
      </c>
      <c r="C8" s="59" t="s">
        <v>13</v>
      </c>
      <c r="D8" s="79" t="s">
        <v>14</v>
      </c>
      <c r="E8" s="88" t="s">
        <v>15</v>
      </c>
      <c r="F8" s="59" t="s">
        <v>16</v>
      </c>
      <c r="G8" s="79" t="s">
        <v>17</v>
      </c>
      <c r="H8" s="59" t="s">
        <v>18</v>
      </c>
      <c r="I8" s="59" t="s">
        <v>19</v>
      </c>
      <c r="J8" s="59" t="s">
        <v>20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134"/>
      <c r="AM8" s="134"/>
      <c r="AN8" s="134"/>
      <c r="AO8" s="99"/>
      <c r="AP8" s="99"/>
      <c r="AQ8" s="100"/>
      <c r="AR8" s="101" t="s">
        <v>3</v>
      </c>
      <c r="AS8" s="100"/>
      <c r="AT8" s="101" t="s">
        <v>21</v>
      </c>
      <c r="AU8" s="100"/>
      <c r="AV8" s="101" t="s">
        <v>5</v>
      </c>
      <c r="AW8" s="102"/>
      <c r="AX8" s="101" t="s">
        <v>6</v>
      </c>
      <c r="AY8" s="102"/>
      <c r="AZ8" s="101" t="s">
        <v>22</v>
      </c>
      <c r="BA8" s="102"/>
      <c r="BB8" s="101" t="s">
        <v>23</v>
      </c>
      <c r="BC8" s="102"/>
      <c r="BD8" s="101" t="s">
        <v>24</v>
      </c>
      <c r="BE8" s="102"/>
      <c r="BF8" s="119" t="s">
        <v>25</v>
      </c>
      <c r="BG8" s="102"/>
      <c r="BH8" s="120" t="s">
        <v>9</v>
      </c>
      <c r="BI8" s="102"/>
      <c r="BJ8" s="103" t="s">
        <v>26</v>
      </c>
      <c r="BK8" s="99"/>
      <c r="BL8" s="103" t="s">
        <v>27</v>
      </c>
      <c r="BM8" s="104"/>
      <c r="BN8" s="61"/>
    </row>
    <row r="9" spans="1:66" s="47" customFormat="1" ht="18.75" customHeight="1">
      <c r="A9" s="62" t="s">
        <v>28</v>
      </c>
      <c r="B9" s="63"/>
      <c r="C9" s="63"/>
      <c r="D9" s="80"/>
      <c r="E9" s="89"/>
      <c r="F9" s="63"/>
      <c r="G9" s="80"/>
      <c r="H9" s="63"/>
      <c r="I9" s="63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134"/>
      <c r="AM9" s="134"/>
      <c r="AN9" s="134"/>
      <c r="AO9" s="99"/>
      <c r="AP9" s="99"/>
      <c r="AQ9" s="100"/>
      <c r="AR9" s="101"/>
      <c r="AS9" s="100"/>
      <c r="AT9" s="101"/>
      <c r="AU9" s="100"/>
      <c r="AV9" s="101"/>
      <c r="AW9" s="102"/>
      <c r="AX9" s="101"/>
      <c r="AY9" s="102"/>
      <c r="AZ9" s="101"/>
      <c r="BA9" s="102"/>
      <c r="BB9" s="101"/>
      <c r="BC9" s="102"/>
      <c r="BD9" s="101"/>
      <c r="BE9" s="102"/>
      <c r="BF9" s="123"/>
      <c r="BG9" s="102"/>
      <c r="BH9" s="103"/>
      <c r="BI9" s="100"/>
      <c r="BJ9" s="105"/>
      <c r="BK9" s="99"/>
      <c r="BL9" s="103"/>
      <c r="BM9" s="100"/>
      <c r="BN9" s="64"/>
    </row>
    <row r="10" spans="1:66" s="47" customFormat="1" ht="12.75" customHeight="1">
      <c r="A10" s="60" t="s">
        <v>29</v>
      </c>
      <c r="B10" s="64">
        <v>84.228749954584131</v>
      </c>
      <c r="C10" s="64">
        <v>74.903075284626624</v>
      </c>
      <c r="D10" s="81">
        <v>4.1623733778361007</v>
      </c>
      <c r="E10" s="90">
        <v>21.1815</v>
      </c>
      <c r="F10" s="64">
        <v>0.72158999999999995</v>
      </c>
      <c r="G10" s="81" t="s">
        <v>31</v>
      </c>
      <c r="H10" s="64">
        <v>4.558192383773644</v>
      </c>
      <c r="I10" s="64">
        <v>33.964979648590088</v>
      </c>
      <c r="J10" s="64">
        <v>9.8394980000000007</v>
      </c>
      <c r="AL10" s="110">
        <v>-2.1186376703764469</v>
      </c>
      <c r="AM10" s="135" t="s">
        <v>29</v>
      </c>
      <c r="AN10" s="136">
        <v>74.903075284626624</v>
      </c>
      <c r="AO10" s="137" t="s">
        <v>29</v>
      </c>
      <c r="AP10" s="110">
        <v>84.228749954584131</v>
      </c>
      <c r="AQ10" s="100" t="s">
        <v>29</v>
      </c>
      <c r="AR10" s="105">
        <v>84.228749954584131</v>
      </c>
      <c r="AS10" s="100" t="s">
        <v>29</v>
      </c>
      <c r="AT10" s="105">
        <v>74.903075284626624</v>
      </c>
      <c r="AU10" s="100" t="s">
        <v>33</v>
      </c>
      <c r="AV10" s="105">
        <v>25.115593388049856</v>
      </c>
      <c r="AW10" s="100" t="s">
        <v>34</v>
      </c>
      <c r="AX10" s="107" t="s">
        <v>31</v>
      </c>
      <c r="AY10" s="100" t="s">
        <v>34</v>
      </c>
      <c r="AZ10" s="107" t="s">
        <v>31</v>
      </c>
      <c r="BA10" s="100" t="s">
        <v>35</v>
      </c>
      <c r="BB10" s="107" t="s">
        <v>31</v>
      </c>
      <c r="BC10" s="100" t="s">
        <v>36</v>
      </c>
      <c r="BD10" s="105">
        <v>23.264202406971034</v>
      </c>
      <c r="BE10" s="100" t="s">
        <v>37</v>
      </c>
      <c r="BF10" s="108">
        <v>23.2</v>
      </c>
      <c r="BG10" s="100" t="s">
        <v>38</v>
      </c>
      <c r="BH10" s="105">
        <v>16.471146075539455</v>
      </c>
      <c r="BI10" s="124" t="s">
        <v>39</v>
      </c>
      <c r="BJ10" s="105" t="s">
        <v>31</v>
      </c>
      <c r="BK10" s="100" t="s">
        <v>36</v>
      </c>
      <c r="BL10" s="108">
        <v>47.562469999999998</v>
      </c>
      <c r="BM10" s="100"/>
      <c r="BN10" s="64"/>
    </row>
    <row r="11" spans="1:66" s="47" customFormat="1" ht="12.75">
      <c r="A11" s="60" t="s">
        <v>40</v>
      </c>
      <c r="B11" s="64">
        <v>80.22400444629298</v>
      </c>
      <c r="C11" s="64">
        <v>67.13386521546208</v>
      </c>
      <c r="D11" s="81">
        <v>4.6644357445373847</v>
      </c>
      <c r="E11" s="90">
        <v>28.522300000000001</v>
      </c>
      <c r="F11" s="64">
        <v>1.6997899999999999</v>
      </c>
      <c r="G11" s="81">
        <v>27.968710000000002</v>
      </c>
      <c r="H11" s="64">
        <v>6.3470096999999992</v>
      </c>
      <c r="I11" s="64">
        <v>49.467217922210693</v>
      </c>
      <c r="J11" s="64">
        <v>15.340450000000001</v>
      </c>
      <c r="AL11" s="110">
        <v>2.1178193854444931</v>
      </c>
      <c r="AM11" s="135" t="s">
        <v>40</v>
      </c>
      <c r="AN11" s="136">
        <v>67.13386521546208</v>
      </c>
      <c r="AO11" s="137" t="s">
        <v>40</v>
      </c>
      <c r="AP11" s="110">
        <v>80.22400444629298</v>
      </c>
      <c r="AQ11" s="100" t="s">
        <v>40</v>
      </c>
      <c r="AR11" s="105">
        <v>80.22400444629298</v>
      </c>
      <c r="AS11" s="100" t="s">
        <v>42</v>
      </c>
      <c r="AT11" s="105">
        <v>71.456293677027901</v>
      </c>
      <c r="AU11" s="100" t="s">
        <v>38</v>
      </c>
      <c r="AV11" s="105">
        <v>22.179509836949514</v>
      </c>
      <c r="AW11" s="100" t="s">
        <v>43</v>
      </c>
      <c r="AX11" s="107">
        <v>29.175599999999999</v>
      </c>
      <c r="AY11" s="100" t="s">
        <v>33</v>
      </c>
      <c r="AZ11" s="107">
        <v>32.030799999999999</v>
      </c>
      <c r="BA11" s="100" t="s">
        <v>29</v>
      </c>
      <c r="BB11" s="107" t="s">
        <v>31</v>
      </c>
      <c r="BC11" s="100" t="s">
        <v>44</v>
      </c>
      <c r="BD11" s="105">
        <v>22.625174697897108</v>
      </c>
      <c r="BE11" s="100" t="s">
        <v>45</v>
      </c>
      <c r="BF11" s="108">
        <v>17.5</v>
      </c>
      <c r="BG11" s="100" t="s">
        <v>33</v>
      </c>
      <c r="BH11" s="105">
        <v>16.119002195294353</v>
      </c>
      <c r="BI11" s="124" t="s">
        <v>46</v>
      </c>
      <c r="BJ11" s="105" t="s">
        <v>31</v>
      </c>
      <c r="BK11" s="100" t="s">
        <v>47</v>
      </c>
      <c r="BL11" s="108">
        <v>41.412329999999997</v>
      </c>
      <c r="BM11" s="100"/>
      <c r="BN11" s="64"/>
    </row>
    <row r="12" spans="1:66" s="47" customFormat="1" ht="12.75">
      <c r="A12" s="60" t="s">
        <v>48</v>
      </c>
      <c r="B12" s="64">
        <v>75.544130388725421</v>
      </c>
      <c r="C12" s="64">
        <v>70.086109939929571</v>
      </c>
      <c r="D12" s="81">
        <v>7.5740138340761414</v>
      </c>
      <c r="E12" s="90">
        <v>19.829000000000001</v>
      </c>
      <c r="F12" s="64">
        <v>5.1632199999999999</v>
      </c>
      <c r="G12" s="81">
        <v>37.867289999999997</v>
      </c>
      <c r="H12" s="64">
        <v>9.3999999999999986</v>
      </c>
      <c r="I12" s="64">
        <v>24.402479827404022</v>
      </c>
      <c r="J12" s="64">
        <v>14.214359999999999</v>
      </c>
      <c r="AL12" s="110">
        <v>1.2328578601050328</v>
      </c>
      <c r="AM12" s="135" t="s">
        <v>48</v>
      </c>
      <c r="AN12" s="136">
        <v>70.086109939929571</v>
      </c>
      <c r="AO12" s="137" t="s">
        <v>48</v>
      </c>
      <c r="AP12" s="110">
        <v>75.544130388725421</v>
      </c>
      <c r="AQ12" s="100" t="s">
        <v>48</v>
      </c>
      <c r="AR12" s="105">
        <v>75.544130388725421</v>
      </c>
      <c r="AS12" s="100" t="s">
        <v>48</v>
      </c>
      <c r="AT12" s="105">
        <v>70.086109939929571</v>
      </c>
      <c r="AU12" s="100" t="s">
        <v>49</v>
      </c>
      <c r="AV12" s="105">
        <v>12.941224084426182</v>
      </c>
      <c r="AW12" s="100" t="s">
        <v>50</v>
      </c>
      <c r="AX12" s="107">
        <v>28.672000000000001</v>
      </c>
      <c r="AY12" s="100" t="s">
        <v>38</v>
      </c>
      <c r="AZ12" s="107">
        <v>26.6465</v>
      </c>
      <c r="BA12" s="100" t="s">
        <v>34</v>
      </c>
      <c r="BB12" s="107" t="s">
        <v>31</v>
      </c>
      <c r="BC12" s="100" t="s">
        <v>47</v>
      </c>
      <c r="BD12" s="105">
        <v>14.543399169173227</v>
      </c>
      <c r="BE12" s="100" t="s">
        <v>51</v>
      </c>
      <c r="BF12" s="108">
        <v>16.899999999999999</v>
      </c>
      <c r="BG12" s="100" t="s">
        <v>52</v>
      </c>
      <c r="BH12" s="105">
        <v>15.6854</v>
      </c>
      <c r="BI12" s="124" t="s">
        <v>36</v>
      </c>
      <c r="BJ12" s="105" t="s">
        <v>31</v>
      </c>
      <c r="BK12" s="100" t="s">
        <v>33</v>
      </c>
      <c r="BL12" s="108">
        <v>38.080910000000003</v>
      </c>
      <c r="BM12" s="100"/>
      <c r="BN12" s="64"/>
    </row>
    <row r="13" spans="1:66" s="47" customFormat="1" ht="12.75">
      <c r="A13" s="60" t="s">
        <v>53</v>
      </c>
      <c r="B13" s="64">
        <v>74.857863118698745</v>
      </c>
      <c r="C13" s="64">
        <v>66.639743910220048</v>
      </c>
      <c r="D13" s="81">
        <v>4.5121495122433917</v>
      </c>
      <c r="E13" s="90">
        <v>28.1981</v>
      </c>
      <c r="F13" s="64">
        <v>1.45363</v>
      </c>
      <c r="G13" s="81">
        <v>28.99747</v>
      </c>
      <c r="H13" s="64">
        <v>9.01</v>
      </c>
      <c r="I13" s="64">
        <v>35.092094540596008</v>
      </c>
      <c r="J13" s="64">
        <v>16.539940000000001</v>
      </c>
      <c r="AL13" s="110">
        <v>0.13021768048474769</v>
      </c>
      <c r="AM13" s="135" t="s">
        <v>53</v>
      </c>
      <c r="AN13" s="136">
        <v>66.639743910220048</v>
      </c>
      <c r="AO13" s="137" t="s">
        <v>53</v>
      </c>
      <c r="AP13" s="110">
        <v>74.857863118698745</v>
      </c>
      <c r="AQ13" s="100" t="s">
        <v>53</v>
      </c>
      <c r="AR13" s="105">
        <v>74.857863118698745</v>
      </c>
      <c r="AS13" s="100" t="s">
        <v>54</v>
      </c>
      <c r="AT13" s="105">
        <v>68.787417896324712</v>
      </c>
      <c r="AU13" s="100" t="s">
        <v>55</v>
      </c>
      <c r="AV13" s="105">
        <v>12.098711641569992</v>
      </c>
      <c r="AW13" s="100" t="s">
        <v>40</v>
      </c>
      <c r="AX13" s="107">
        <v>28.522300000000001</v>
      </c>
      <c r="AY13" s="100" t="s">
        <v>55</v>
      </c>
      <c r="AZ13" s="107">
        <v>11.8354</v>
      </c>
      <c r="BA13" s="100" t="s">
        <v>36</v>
      </c>
      <c r="BB13" s="107">
        <v>76.213170000000005</v>
      </c>
      <c r="BC13" s="100" t="s">
        <v>33</v>
      </c>
      <c r="BD13" s="105">
        <v>11.240826846933777</v>
      </c>
      <c r="BE13" s="100" t="s">
        <v>56</v>
      </c>
      <c r="BF13" s="108">
        <v>15</v>
      </c>
      <c r="BG13" s="100" t="s">
        <v>54</v>
      </c>
      <c r="BH13" s="105">
        <v>14.915114381486164</v>
      </c>
      <c r="BI13" s="124" t="s">
        <v>44</v>
      </c>
      <c r="BJ13" s="105">
        <v>60.965543985366821</v>
      </c>
      <c r="BK13" s="100" t="s">
        <v>57</v>
      </c>
      <c r="BL13" s="108">
        <v>35.30556</v>
      </c>
      <c r="BM13" s="100"/>
      <c r="BN13" s="64"/>
    </row>
    <row r="14" spans="1:66" s="47" customFormat="1" ht="12.75">
      <c r="A14" s="60" t="s">
        <v>39</v>
      </c>
      <c r="B14" s="64">
        <v>74.279972511184397</v>
      </c>
      <c r="C14" s="64">
        <v>64.957124383620965</v>
      </c>
      <c r="D14" s="81">
        <v>6.0129666646472097</v>
      </c>
      <c r="E14" s="90">
        <v>16.694600000000001</v>
      </c>
      <c r="F14" s="64">
        <v>4.8953800000000003</v>
      </c>
      <c r="G14" s="81">
        <v>23.257223110000002</v>
      </c>
      <c r="H14" s="64">
        <v>9.1</v>
      </c>
      <c r="I14" s="67" t="s">
        <v>31</v>
      </c>
      <c r="J14" s="64">
        <v>18.47803</v>
      </c>
      <c r="AL14" s="110">
        <v>5.9152971629256652E-2</v>
      </c>
      <c r="AM14" s="135" t="s">
        <v>39</v>
      </c>
      <c r="AN14" s="136">
        <v>64.957124383620965</v>
      </c>
      <c r="AO14" s="137" t="s">
        <v>39</v>
      </c>
      <c r="AP14" s="110">
        <v>74.279972511184397</v>
      </c>
      <c r="AQ14" s="100" t="s">
        <v>39</v>
      </c>
      <c r="AR14" s="105">
        <v>74.279972511184397</v>
      </c>
      <c r="AS14" s="100" t="s">
        <v>58</v>
      </c>
      <c r="AT14" s="105">
        <v>68.725816217181915</v>
      </c>
      <c r="AU14" s="100" t="s">
        <v>57</v>
      </c>
      <c r="AV14" s="105">
        <v>11.538666662285252</v>
      </c>
      <c r="AW14" s="100" t="s">
        <v>53</v>
      </c>
      <c r="AX14" s="107">
        <v>28.1981</v>
      </c>
      <c r="AY14" s="100" t="s">
        <v>49</v>
      </c>
      <c r="AZ14" s="107">
        <v>11.6778</v>
      </c>
      <c r="BA14" s="100" t="s">
        <v>33</v>
      </c>
      <c r="BB14" s="107">
        <v>64.37124</v>
      </c>
      <c r="BC14" s="100" t="s">
        <v>42</v>
      </c>
      <c r="BD14" s="105">
        <v>9.1788321167883211</v>
      </c>
      <c r="BE14" s="100" t="s">
        <v>59</v>
      </c>
      <c r="BF14" s="108">
        <v>14.3</v>
      </c>
      <c r="BG14" s="100" t="s">
        <v>35</v>
      </c>
      <c r="BH14" s="105">
        <v>14.799999999999999</v>
      </c>
      <c r="BI14" s="124" t="s">
        <v>47</v>
      </c>
      <c r="BJ14" s="105">
        <v>59.375989437103271</v>
      </c>
      <c r="BK14" s="100" t="s">
        <v>37</v>
      </c>
      <c r="BL14" s="108">
        <v>34.782580000000003</v>
      </c>
      <c r="BM14" s="100"/>
      <c r="BN14" s="64"/>
    </row>
    <row r="15" spans="1:66" s="47" customFormat="1" ht="12.75">
      <c r="A15" s="60" t="s">
        <v>43</v>
      </c>
      <c r="B15" s="64">
        <v>74.111048332775624</v>
      </c>
      <c r="C15" s="64">
        <v>57.723170014162378</v>
      </c>
      <c r="D15" s="81">
        <v>6.9219018438636688</v>
      </c>
      <c r="E15" s="90">
        <v>29.175599999999999</v>
      </c>
      <c r="F15" s="64">
        <v>3.08575</v>
      </c>
      <c r="G15" s="81">
        <v>41.169330000000002</v>
      </c>
      <c r="H15" s="64">
        <v>9</v>
      </c>
      <c r="I15" s="64">
        <v>46.579632163047791</v>
      </c>
      <c r="J15" s="64">
        <v>22.137840000000001</v>
      </c>
      <c r="AL15" s="110">
        <v>0.57326067276538284</v>
      </c>
      <c r="AM15" s="135" t="s">
        <v>43</v>
      </c>
      <c r="AN15" s="136">
        <v>57.723170014162378</v>
      </c>
      <c r="AO15" s="137" t="s">
        <v>43</v>
      </c>
      <c r="AP15" s="110">
        <v>74.111048332775624</v>
      </c>
      <c r="AQ15" s="100" t="s">
        <v>43</v>
      </c>
      <c r="AR15" s="105">
        <v>74.111048332775624</v>
      </c>
      <c r="AS15" s="100" t="s">
        <v>40</v>
      </c>
      <c r="AT15" s="105">
        <v>67.13386521546208</v>
      </c>
      <c r="AU15" s="100" t="s">
        <v>36</v>
      </c>
      <c r="AV15" s="105">
        <v>10.507759842383603</v>
      </c>
      <c r="AW15" s="100" t="s">
        <v>60</v>
      </c>
      <c r="AX15" s="107">
        <v>27.319600000000001</v>
      </c>
      <c r="AY15" s="100" t="s">
        <v>57</v>
      </c>
      <c r="AZ15" s="107">
        <v>10.7387</v>
      </c>
      <c r="BA15" s="100" t="s">
        <v>44</v>
      </c>
      <c r="BB15" s="107">
        <v>53.736434850000002</v>
      </c>
      <c r="BC15" s="100" t="s">
        <v>35</v>
      </c>
      <c r="BD15" s="105">
        <v>8.5584385636502027</v>
      </c>
      <c r="BE15" s="100" t="s">
        <v>33</v>
      </c>
      <c r="BF15" s="108">
        <v>13.7</v>
      </c>
      <c r="BG15" s="100" t="s">
        <v>46</v>
      </c>
      <c r="BH15" s="105">
        <v>14.653946600000001</v>
      </c>
      <c r="BI15" s="124" t="s">
        <v>42</v>
      </c>
      <c r="BJ15" s="105">
        <v>57.664948000000003</v>
      </c>
      <c r="BK15" s="100" t="s">
        <v>55</v>
      </c>
      <c r="BL15" s="108">
        <v>34.248809999999999</v>
      </c>
      <c r="BM15" s="100"/>
      <c r="BN15" s="64"/>
    </row>
    <row r="16" spans="1:66" s="47" customFormat="1" ht="12.75">
      <c r="A16" s="60" t="s">
        <v>45</v>
      </c>
      <c r="B16" s="64">
        <v>73.967363667692894</v>
      </c>
      <c r="C16" s="64">
        <v>64.603167685657965</v>
      </c>
      <c r="D16" s="81">
        <v>4.7208062973261971</v>
      </c>
      <c r="E16" s="90">
        <v>24.458400000000001</v>
      </c>
      <c r="F16" s="64">
        <v>2.73081</v>
      </c>
      <c r="G16" s="81">
        <v>45.532719999999998</v>
      </c>
      <c r="H16" s="64">
        <v>9.09</v>
      </c>
      <c r="I16" s="64">
        <v>45.430299639701843</v>
      </c>
      <c r="J16" s="64">
        <v>20.328520000000001</v>
      </c>
      <c r="AL16" s="110">
        <v>6.8525766084024928</v>
      </c>
      <c r="AM16" s="135" t="s">
        <v>45</v>
      </c>
      <c r="AN16" s="136">
        <v>64.603167685657965</v>
      </c>
      <c r="AO16" s="137" t="s">
        <v>45</v>
      </c>
      <c r="AP16" s="110">
        <v>73.967363667692894</v>
      </c>
      <c r="AQ16" s="100" t="s">
        <v>45</v>
      </c>
      <c r="AR16" s="105">
        <v>73.967363667692894</v>
      </c>
      <c r="AS16" s="100" t="s">
        <v>53</v>
      </c>
      <c r="AT16" s="105">
        <v>66.639743910220048</v>
      </c>
      <c r="AU16" s="100" t="s">
        <v>61</v>
      </c>
      <c r="AV16" s="105">
        <v>10.120436234450459</v>
      </c>
      <c r="AW16" s="100" t="s">
        <v>59</v>
      </c>
      <c r="AX16" s="107">
        <v>27.2332</v>
      </c>
      <c r="AY16" s="100" t="s">
        <v>36</v>
      </c>
      <c r="AZ16" s="107">
        <v>9.7741100000000003</v>
      </c>
      <c r="BA16" s="100" t="s">
        <v>38</v>
      </c>
      <c r="BB16" s="107">
        <v>52.599550000000001</v>
      </c>
      <c r="BC16" s="100" t="s">
        <v>29</v>
      </c>
      <c r="BD16" s="105">
        <v>7.3277346171559179</v>
      </c>
      <c r="BE16" s="100" t="s">
        <v>62</v>
      </c>
      <c r="BF16" s="108">
        <v>11.2</v>
      </c>
      <c r="BG16" s="100" t="s">
        <v>42</v>
      </c>
      <c r="BH16" s="105">
        <v>14.499999999999998</v>
      </c>
      <c r="BI16" s="124" t="s">
        <v>33</v>
      </c>
      <c r="BJ16" s="105">
        <v>51.674741506576538</v>
      </c>
      <c r="BK16" s="100" t="s">
        <v>44</v>
      </c>
      <c r="BL16" s="108">
        <v>32.263930000000002</v>
      </c>
      <c r="BM16" s="100"/>
      <c r="BN16" s="64"/>
    </row>
    <row r="17" spans="1:66" s="47" customFormat="1" ht="12.75">
      <c r="A17" s="60" t="s">
        <v>60</v>
      </c>
      <c r="B17" s="64">
        <v>73.505431177440556</v>
      </c>
      <c r="C17" s="64">
        <v>64.296768511770097</v>
      </c>
      <c r="D17" s="81">
        <v>6.3098747546078719</v>
      </c>
      <c r="E17" s="90">
        <v>27.319600000000001</v>
      </c>
      <c r="F17" s="64">
        <v>2.2884099999999998</v>
      </c>
      <c r="G17" s="81">
        <v>30.52347</v>
      </c>
      <c r="H17" s="64">
        <v>6.6699999999999982</v>
      </c>
      <c r="I17" s="64">
        <v>24.054811894893646</v>
      </c>
      <c r="J17" s="64">
        <v>18.755649999999999</v>
      </c>
      <c r="AL17" s="110">
        <v>-5.3387072090931849</v>
      </c>
      <c r="AM17" s="135" t="s">
        <v>60</v>
      </c>
      <c r="AN17" s="136">
        <v>64.296768511770097</v>
      </c>
      <c r="AO17" s="137" t="s">
        <v>60</v>
      </c>
      <c r="AP17" s="110">
        <v>73.505431177440556</v>
      </c>
      <c r="AQ17" s="100" t="s">
        <v>60</v>
      </c>
      <c r="AR17" s="105">
        <v>73.505431177440556</v>
      </c>
      <c r="AS17" s="100" t="s">
        <v>34</v>
      </c>
      <c r="AT17" s="105">
        <v>65.767287012512497</v>
      </c>
      <c r="AU17" s="100" t="s">
        <v>34</v>
      </c>
      <c r="AV17" s="105">
        <v>10.076843189041568</v>
      </c>
      <c r="AW17" s="100" t="s">
        <v>45</v>
      </c>
      <c r="AX17" s="107">
        <v>24.458400000000001</v>
      </c>
      <c r="AY17" s="100" t="s">
        <v>63</v>
      </c>
      <c r="AZ17" s="107">
        <v>8.85717</v>
      </c>
      <c r="BA17" s="100" t="s">
        <v>42</v>
      </c>
      <c r="BB17" s="107">
        <v>50.145263110000002</v>
      </c>
      <c r="BC17" s="100" t="s">
        <v>62</v>
      </c>
      <c r="BD17" s="105">
        <v>6.1393335579540684</v>
      </c>
      <c r="BE17" s="100" t="s">
        <v>49</v>
      </c>
      <c r="BF17" s="108">
        <v>10.9</v>
      </c>
      <c r="BG17" s="100" t="s">
        <v>47</v>
      </c>
      <c r="BH17" s="105">
        <v>13.895301400000001</v>
      </c>
      <c r="BI17" s="124" t="s">
        <v>35</v>
      </c>
      <c r="BJ17" s="105">
        <v>49.860042333602905</v>
      </c>
      <c r="BK17" s="100" t="s">
        <v>63</v>
      </c>
      <c r="BL17" s="108">
        <v>31.735530000000001</v>
      </c>
      <c r="BM17" s="100"/>
      <c r="BN17" s="64"/>
    </row>
    <row r="18" spans="1:66" s="47" customFormat="1" ht="12.75">
      <c r="A18" s="60" t="s">
        <v>42</v>
      </c>
      <c r="B18" s="64">
        <v>73.274519979242342</v>
      </c>
      <c r="C18" s="64">
        <v>71.456293677027901</v>
      </c>
      <c r="D18" s="81">
        <v>3.5189613939186883</v>
      </c>
      <c r="E18" s="90">
        <v>16.0868</v>
      </c>
      <c r="F18" s="64">
        <v>2.3559999999999999</v>
      </c>
      <c r="G18" s="81">
        <v>50.145263110000002</v>
      </c>
      <c r="H18" s="64">
        <v>14.499999999999998</v>
      </c>
      <c r="I18" s="64">
        <v>57.664948000000003</v>
      </c>
      <c r="J18" s="64">
        <v>24.793089999999999</v>
      </c>
      <c r="AL18" s="110">
        <v>5.5384102314422829</v>
      </c>
      <c r="AM18" s="135" t="s">
        <v>42</v>
      </c>
      <c r="AN18" s="136">
        <v>71.456293677027901</v>
      </c>
      <c r="AO18" s="137" t="s">
        <v>42</v>
      </c>
      <c r="AP18" s="110">
        <v>73.274519979242342</v>
      </c>
      <c r="AQ18" s="100" t="s">
        <v>42</v>
      </c>
      <c r="AR18" s="105">
        <v>73.274519979242342</v>
      </c>
      <c r="AS18" s="100" t="s">
        <v>64</v>
      </c>
      <c r="AT18" s="105">
        <v>65.075678697200246</v>
      </c>
      <c r="AU18" s="100" t="s">
        <v>51</v>
      </c>
      <c r="AV18" s="105">
        <v>9.9871654134630639</v>
      </c>
      <c r="AW18" s="100" t="s">
        <v>65</v>
      </c>
      <c r="AX18" s="107">
        <v>21.265999999999998</v>
      </c>
      <c r="AY18" s="100" t="s">
        <v>35</v>
      </c>
      <c r="AZ18" s="107">
        <v>8.0561900000000009</v>
      </c>
      <c r="BA18" s="100" t="s">
        <v>37</v>
      </c>
      <c r="BB18" s="107">
        <v>49.103529999999999</v>
      </c>
      <c r="BC18" s="100" t="s">
        <v>39</v>
      </c>
      <c r="BD18" s="105">
        <v>5.5146206882912203</v>
      </c>
      <c r="BE18" s="100" t="s">
        <v>61</v>
      </c>
      <c r="BF18" s="108">
        <v>10.5</v>
      </c>
      <c r="BG18" s="100" t="s">
        <v>55</v>
      </c>
      <c r="BH18" s="105">
        <v>13.364978113880898</v>
      </c>
      <c r="BI18" s="124" t="s">
        <v>40</v>
      </c>
      <c r="BJ18" s="105">
        <v>49.467217922210693</v>
      </c>
      <c r="BK18" s="100" t="s">
        <v>58</v>
      </c>
      <c r="BL18" s="108">
        <v>31.12715</v>
      </c>
      <c r="BM18" s="100"/>
      <c r="BN18" s="64"/>
    </row>
    <row r="19" spans="1:66" s="47" customFormat="1" ht="12.75">
      <c r="A19" s="60" t="s">
        <v>56</v>
      </c>
      <c r="B19" s="64">
        <v>73.226005260512522</v>
      </c>
      <c r="C19" s="64">
        <v>63.666123208771843</v>
      </c>
      <c r="D19" s="81">
        <v>5.6726016435216033</v>
      </c>
      <c r="E19" s="90">
        <v>16.817900000000002</v>
      </c>
      <c r="F19" s="64">
        <v>5.6782000000000004</v>
      </c>
      <c r="G19" s="81">
        <v>36.556660000000001</v>
      </c>
      <c r="H19" s="64">
        <v>9.8000000000000007</v>
      </c>
      <c r="I19" s="64">
        <v>42.801406979560852</v>
      </c>
      <c r="J19" s="64">
        <v>23.048010000000001</v>
      </c>
      <c r="AL19" s="110">
        <v>0.64003725783257281</v>
      </c>
      <c r="AM19" s="135" t="s">
        <v>56</v>
      </c>
      <c r="AN19" s="136">
        <v>63.666123208771843</v>
      </c>
      <c r="AO19" s="137" t="s">
        <v>56</v>
      </c>
      <c r="AP19" s="110">
        <v>73.226005260512522</v>
      </c>
      <c r="AQ19" s="100" t="s">
        <v>56</v>
      </c>
      <c r="AR19" s="105">
        <v>73.226005260512522</v>
      </c>
      <c r="AS19" s="100" t="s">
        <v>39</v>
      </c>
      <c r="AT19" s="105">
        <v>64.957124383620965</v>
      </c>
      <c r="AU19" s="100" t="s">
        <v>66</v>
      </c>
      <c r="AV19" s="105">
        <v>9.5075757575757578</v>
      </c>
      <c r="AW19" s="100" t="s">
        <v>29</v>
      </c>
      <c r="AX19" s="107">
        <v>21.1815</v>
      </c>
      <c r="AY19" s="100" t="s">
        <v>37</v>
      </c>
      <c r="AZ19" s="107">
        <v>7.84816</v>
      </c>
      <c r="BA19" s="100" t="s">
        <v>67</v>
      </c>
      <c r="BB19" s="107">
        <v>48.60615</v>
      </c>
      <c r="BC19" s="100" t="s">
        <v>59</v>
      </c>
      <c r="BD19" s="105">
        <v>5.4058299443865465</v>
      </c>
      <c r="BE19" s="100" t="s">
        <v>52</v>
      </c>
      <c r="BF19" s="108">
        <v>10.4</v>
      </c>
      <c r="BG19" s="100" t="s">
        <v>49</v>
      </c>
      <c r="BH19" s="105">
        <v>13.271101444426462</v>
      </c>
      <c r="BI19" s="124" t="s">
        <v>65</v>
      </c>
      <c r="BJ19" s="105">
        <v>46.598547697067261</v>
      </c>
      <c r="BK19" s="100" t="s">
        <v>59</v>
      </c>
      <c r="BL19" s="108">
        <v>30.593509999999998</v>
      </c>
      <c r="BM19" s="100"/>
      <c r="BN19" s="64"/>
    </row>
    <row r="20" spans="1:66" s="47" customFormat="1" ht="12.75">
      <c r="A20" s="60" t="s">
        <v>64</v>
      </c>
      <c r="B20" s="64">
        <v>72.509105017467135</v>
      </c>
      <c r="C20" s="64">
        <v>65.075678697200246</v>
      </c>
      <c r="D20" s="81">
        <v>6.9992502085790438</v>
      </c>
      <c r="E20" s="90">
        <v>19.6523</v>
      </c>
      <c r="F20" s="64">
        <v>3.8557700000000001</v>
      </c>
      <c r="G20" s="81">
        <v>32.858236069999997</v>
      </c>
      <c r="H20" s="64">
        <v>12.8286061</v>
      </c>
      <c r="I20" s="64">
        <v>39.683154225349426</v>
      </c>
      <c r="J20" s="64">
        <v>19.4453</v>
      </c>
      <c r="AL20" s="110">
        <v>-0.39887996567663386</v>
      </c>
      <c r="AM20" s="135" t="s">
        <v>64</v>
      </c>
      <c r="AN20" s="136">
        <v>65.075678697200246</v>
      </c>
      <c r="AO20" s="137" t="s">
        <v>64</v>
      </c>
      <c r="AP20" s="110">
        <v>72.509105017467135</v>
      </c>
      <c r="AQ20" s="100" t="s">
        <v>64</v>
      </c>
      <c r="AR20" s="105">
        <v>72.509105017467135</v>
      </c>
      <c r="AS20" s="100" t="s">
        <v>45</v>
      </c>
      <c r="AT20" s="105">
        <v>64.603167685657965</v>
      </c>
      <c r="AU20" s="100" t="s">
        <v>67</v>
      </c>
      <c r="AV20" s="105">
        <v>9.1055653475191392</v>
      </c>
      <c r="AW20" s="100" t="s">
        <v>62</v>
      </c>
      <c r="AX20" s="125">
        <v>21.0017</v>
      </c>
      <c r="AY20" s="100" t="s">
        <v>54</v>
      </c>
      <c r="AZ20" s="107">
        <v>7.6068800000000003</v>
      </c>
      <c r="BA20" s="100" t="s">
        <v>57</v>
      </c>
      <c r="BB20" s="107">
        <v>47.067149999999998</v>
      </c>
      <c r="BC20" s="100" t="s">
        <v>63</v>
      </c>
      <c r="BD20" s="105">
        <v>5.3506489031251681</v>
      </c>
      <c r="BE20" s="100" t="s">
        <v>36</v>
      </c>
      <c r="BF20" s="108">
        <v>10.199999999999999</v>
      </c>
      <c r="BG20" s="100" t="s">
        <v>36</v>
      </c>
      <c r="BH20" s="105">
        <v>13.130018900000001</v>
      </c>
      <c r="BI20" s="124" t="s">
        <v>43</v>
      </c>
      <c r="BJ20" s="105">
        <v>46.579632163047791</v>
      </c>
      <c r="BK20" s="100" t="s">
        <v>67</v>
      </c>
      <c r="BL20" s="108">
        <v>28.560269999999999</v>
      </c>
      <c r="BM20" s="100"/>
      <c r="BN20" s="64"/>
    </row>
    <row r="21" spans="1:66" s="47" customFormat="1" ht="12.75">
      <c r="A21" s="60" t="s">
        <v>62</v>
      </c>
      <c r="B21" s="64">
        <v>72.161429840035751</v>
      </c>
      <c r="C21" s="64">
        <v>61.513941277444836</v>
      </c>
      <c r="D21" s="81">
        <v>6.2233503257389096</v>
      </c>
      <c r="E21" s="90">
        <v>21.0017</v>
      </c>
      <c r="F21" s="64">
        <v>3.9197899999999999</v>
      </c>
      <c r="G21" s="81">
        <v>28.61022874</v>
      </c>
      <c r="H21" s="64">
        <v>10.199999999999999</v>
      </c>
      <c r="I21" s="64">
        <v>44.154307246208191</v>
      </c>
      <c r="J21" s="64">
        <v>21.426380000000002</v>
      </c>
      <c r="AL21" s="110">
        <v>4.9592385275845328E-2</v>
      </c>
      <c r="AM21" s="135" t="s">
        <v>62</v>
      </c>
      <c r="AN21" s="136">
        <v>61.513941277444836</v>
      </c>
      <c r="AO21" s="137" t="s">
        <v>62</v>
      </c>
      <c r="AP21" s="110">
        <v>72.161429840035751</v>
      </c>
      <c r="AQ21" s="100" t="s">
        <v>62</v>
      </c>
      <c r="AR21" s="105">
        <v>72.161429840035751</v>
      </c>
      <c r="AS21" s="100" t="s">
        <v>60</v>
      </c>
      <c r="AT21" s="105">
        <v>64.296768511770097</v>
      </c>
      <c r="AU21" s="100" t="s">
        <v>59</v>
      </c>
      <c r="AV21" s="105">
        <v>8.5636553306907199</v>
      </c>
      <c r="AW21" s="100" t="s">
        <v>66</v>
      </c>
      <c r="AX21" s="107">
        <v>20.290500000000002</v>
      </c>
      <c r="AY21" s="100" t="s">
        <v>56</v>
      </c>
      <c r="AZ21" s="107">
        <v>5.6782000000000004</v>
      </c>
      <c r="BA21" s="100" t="s">
        <v>55</v>
      </c>
      <c r="BB21" s="107">
        <v>46.60004</v>
      </c>
      <c r="BC21" s="100" t="s">
        <v>46</v>
      </c>
      <c r="BD21" s="105">
        <v>5.2711273591868704</v>
      </c>
      <c r="BE21" s="100" t="s">
        <v>66</v>
      </c>
      <c r="BF21" s="108">
        <v>8.3000000000000007</v>
      </c>
      <c r="BG21" s="100" t="s">
        <v>64</v>
      </c>
      <c r="BH21" s="105">
        <v>12.8286061</v>
      </c>
      <c r="BI21" s="124" t="s">
        <v>58</v>
      </c>
      <c r="BJ21" s="105">
        <v>45.732322335243225</v>
      </c>
      <c r="BK21" s="100" t="s">
        <v>35</v>
      </c>
      <c r="BL21" s="108">
        <v>28.463560000000001</v>
      </c>
      <c r="BM21" s="100"/>
      <c r="BN21" s="64"/>
    </row>
    <row r="22" spans="1:66" s="47" customFormat="1" ht="12.75">
      <c r="A22" s="60" t="s">
        <v>54</v>
      </c>
      <c r="B22" s="64">
        <v>71.824724122241236</v>
      </c>
      <c r="C22" s="64">
        <v>68.787417896324712</v>
      </c>
      <c r="D22" s="81">
        <v>6.2666336726573038</v>
      </c>
      <c r="E22" s="90">
        <v>6.7022599999999999</v>
      </c>
      <c r="F22" s="64">
        <v>7.6068800000000003</v>
      </c>
      <c r="G22" s="81">
        <v>35.325879999999998</v>
      </c>
      <c r="H22" s="64">
        <v>14.915114381486164</v>
      </c>
      <c r="I22" s="64">
        <v>30.719217658042908</v>
      </c>
      <c r="J22" s="64">
        <v>21.587910000000001</v>
      </c>
      <c r="AL22" s="110">
        <v>2.9317343368111102</v>
      </c>
      <c r="AM22" s="135" t="s">
        <v>54</v>
      </c>
      <c r="AN22" s="136">
        <v>68.787417896324712</v>
      </c>
      <c r="AO22" s="137" t="s">
        <v>54</v>
      </c>
      <c r="AP22" s="110">
        <v>71.824724122241236</v>
      </c>
      <c r="AQ22" s="100" t="s">
        <v>54</v>
      </c>
      <c r="AR22" s="105">
        <v>71.824724122241236</v>
      </c>
      <c r="AS22" s="100" t="s">
        <v>52</v>
      </c>
      <c r="AT22" s="105">
        <v>64.16958270729485</v>
      </c>
      <c r="AU22" s="100" t="s">
        <v>63</v>
      </c>
      <c r="AV22" s="105">
        <v>7.5968526435004193</v>
      </c>
      <c r="AW22" s="100" t="s">
        <v>61</v>
      </c>
      <c r="AX22" s="107">
        <v>20.088999999999999</v>
      </c>
      <c r="AY22" s="100" t="s">
        <v>47</v>
      </c>
      <c r="AZ22" s="107">
        <v>5.2341699999999998</v>
      </c>
      <c r="BA22" s="100" t="s">
        <v>63</v>
      </c>
      <c r="BB22" s="107">
        <v>46.215719999999997</v>
      </c>
      <c r="BC22" s="100" t="s">
        <v>56</v>
      </c>
      <c r="BD22" s="105">
        <v>5.2052177906564276</v>
      </c>
      <c r="BE22" s="100" t="s">
        <v>43</v>
      </c>
      <c r="BF22" s="108">
        <v>8.3000000000000007</v>
      </c>
      <c r="BG22" s="100" t="s">
        <v>34</v>
      </c>
      <c r="BH22" s="105">
        <v>12.30494930767442</v>
      </c>
      <c r="BI22" s="124" t="s">
        <v>45</v>
      </c>
      <c r="BJ22" s="105">
        <v>45.430299639701843</v>
      </c>
      <c r="BK22" s="100" t="s">
        <v>38</v>
      </c>
      <c r="BL22" s="108">
        <v>27.628879999999999</v>
      </c>
      <c r="BM22" s="100"/>
      <c r="BN22" s="64"/>
    </row>
    <row r="23" spans="1:66" s="47" customFormat="1" ht="12.75">
      <c r="A23" s="60" t="s">
        <v>65</v>
      </c>
      <c r="B23" s="64">
        <v>71.10585347191109</v>
      </c>
      <c r="C23" s="64">
        <v>62.743140385708507</v>
      </c>
      <c r="D23" s="81">
        <v>5.8225009873772855</v>
      </c>
      <c r="E23" s="90">
        <v>21.265999999999998</v>
      </c>
      <c r="F23" s="64">
        <v>2.2297600000000002</v>
      </c>
      <c r="G23" s="81">
        <v>44.410449999999997</v>
      </c>
      <c r="H23" s="64">
        <v>8.4542518862032185</v>
      </c>
      <c r="I23" s="64">
        <v>46.598547697067261</v>
      </c>
      <c r="J23" s="64">
        <v>21.875430000000001</v>
      </c>
      <c r="AL23" s="110">
        <v>1.0429943569967608</v>
      </c>
      <c r="AM23" s="135" t="s">
        <v>65</v>
      </c>
      <c r="AN23" s="136">
        <v>62.743140385708507</v>
      </c>
      <c r="AO23" s="137" t="s">
        <v>65</v>
      </c>
      <c r="AP23" s="110">
        <v>71.10585347191109</v>
      </c>
      <c r="AQ23" s="100" t="s">
        <v>65</v>
      </c>
      <c r="AR23" s="105">
        <v>71.10585347191109</v>
      </c>
      <c r="AS23" s="100" t="s">
        <v>66</v>
      </c>
      <c r="AT23" s="105">
        <v>63.825314175926088</v>
      </c>
      <c r="AU23" s="100" t="s">
        <v>48</v>
      </c>
      <c r="AV23" s="105">
        <v>7.5740138340761414</v>
      </c>
      <c r="AW23" s="100" t="s">
        <v>48</v>
      </c>
      <c r="AX23" s="107">
        <v>19.829000000000001</v>
      </c>
      <c r="AY23" s="100" t="s">
        <v>67</v>
      </c>
      <c r="AZ23" s="107">
        <v>5.1780099999999996</v>
      </c>
      <c r="BA23" s="100" t="s">
        <v>49</v>
      </c>
      <c r="BB23" s="107">
        <v>46.168149999999997</v>
      </c>
      <c r="BC23" s="100" t="s">
        <v>61</v>
      </c>
      <c r="BD23" s="105">
        <v>4.929316926908184</v>
      </c>
      <c r="BE23" s="100" t="s">
        <v>58</v>
      </c>
      <c r="BF23" s="108">
        <v>7.9</v>
      </c>
      <c r="BG23" s="100" t="s">
        <v>63</v>
      </c>
      <c r="BH23" s="105">
        <v>10.364596668815539</v>
      </c>
      <c r="BI23" s="124" t="s">
        <v>55</v>
      </c>
      <c r="BJ23" s="105">
        <v>45.259591937065125</v>
      </c>
      <c r="BK23" s="100" t="s">
        <v>51</v>
      </c>
      <c r="BL23" s="108">
        <v>27.558589999999999</v>
      </c>
      <c r="BM23" s="100"/>
      <c r="BN23" s="64"/>
    </row>
    <row r="24" spans="1:66" s="47" customFormat="1" ht="12.75">
      <c r="A24" s="60" t="s">
        <v>58</v>
      </c>
      <c r="B24" s="64">
        <v>70.227021041825282</v>
      </c>
      <c r="C24" s="64">
        <v>68.725816217181915</v>
      </c>
      <c r="D24" s="81">
        <v>5.1305616322215686</v>
      </c>
      <c r="E24" s="90">
        <v>8.4891199999999998</v>
      </c>
      <c r="F24" s="64">
        <v>4.7332400000000003</v>
      </c>
      <c r="G24" s="81">
        <v>40.22242</v>
      </c>
      <c r="H24" s="64">
        <v>5.6007122309490862</v>
      </c>
      <c r="I24" s="64">
        <v>45.732322335243225</v>
      </c>
      <c r="J24" s="64">
        <v>31.12715</v>
      </c>
      <c r="AL24" s="110">
        <v>4.9814336110563318</v>
      </c>
      <c r="AM24" s="135" t="s">
        <v>58</v>
      </c>
      <c r="AN24" s="136">
        <v>68.725816217181915</v>
      </c>
      <c r="AO24" s="137" t="s">
        <v>58</v>
      </c>
      <c r="AP24" s="110">
        <v>70.227021041825282</v>
      </c>
      <c r="AQ24" s="100" t="s">
        <v>58</v>
      </c>
      <c r="AR24" s="105">
        <v>70.227021041825282</v>
      </c>
      <c r="AS24" s="100" t="s">
        <v>56</v>
      </c>
      <c r="AT24" s="105">
        <v>63.666123208771843</v>
      </c>
      <c r="AU24" s="100" t="s">
        <v>64</v>
      </c>
      <c r="AV24" s="105">
        <v>6.9992502085790438</v>
      </c>
      <c r="AW24" s="100" t="s">
        <v>64</v>
      </c>
      <c r="AX24" s="107">
        <v>19.6523</v>
      </c>
      <c r="AY24" s="100" t="s">
        <v>52</v>
      </c>
      <c r="AZ24" s="107">
        <v>5.1642799999999998</v>
      </c>
      <c r="BA24" s="100" t="s">
        <v>45</v>
      </c>
      <c r="BB24" s="107">
        <v>45.532719999999998</v>
      </c>
      <c r="BC24" s="100" t="s">
        <v>65</v>
      </c>
      <c r="BD24" s="105">
        <v>4.8530731135688532</v>
      </c>
      <c r="BE24" s="100" t="s">
        <v>39</v>
      </c>
      <c r="BF24" s="108">
        <v>7.5</v>
      </c>
      <c r="BG24" s="100" t="s">
        <v>62</v>
      </c>
      <c r="BH24" s="105">
        <v>10.199999999999999</v>
      </c>
      <c r="BI24" s="124" t="s">
        <v>62</v>
      </c>
      <c r="BJ24" s="105">
        <v>44.154307246208191</v>
      </c>
      <c r="BK24" s="100" t="s">
        <v>61</v>
      </c>
      <c r="BL24" s="108">
        <v>27.531469999999999</v>
      </c>
      <c r="BM24" s="100"/>
      <c r="BN24" s="64"/>
    </row>
    <row r="25" spans="1:66" s="47" customFormat="1" ht="12.75">
      <c r="A25" s="60" t="s">
        <v>66</v>
      </c>
      <c r="B25" s="64">
        <v>68.728423475258921</v>
      </c>
      <c r="C25" s="64">
        <v>63.825314175926088</v>
      </c>
      <c r="D25" s="81">
        <v>9.5075757575757578</v>
      </c>
      <c r="E25" s="90">
        <v>20.290500000000002</v>
      </c>
      <c r="F25" s="64">
        <v>2.5643699999999998</v>
      </c>
      <c r="G25" s="81">
        <v>28.00404</v>
      </c>
      <c r="H25" s="64">
        <v>7.8737100000000009</v>
      </c>
      <c r="I25" s="64">
        <v>21.891385316848755</v>
      </c>
      <c r="J25" s="64">
        <v>18.794509999999999</v>
      </c>
      <c r="AL25" s="110">
        <v>-1.3787080700760552</v>
      </c>
      <c r="AM25" s="135" t="s">
        <v>66</v>
      </c>
      <c r="AN25" s="136">
        <v>63.825314175926088</v>
      </c>
      <c r="AO25" s="137" t="s">
        <v>66</v>
      </c>
      <c r="AP25" s="110">
        <v>68.728423475258921</v>
      </c>
      <c r="AQ25" s="100" t="s">
        <v>66</v>
      </c>
      <c r="AR25" s="105">
        <v>68.728423475258921</v>
      </c>
      <c r="AS25" s="100" t="s">
        <v>65</v>
      </c>
      <c r="AT25" s="105">
        <v>62.743140385708507</v>
      </c>
      <c r="AU25" s="100" t="s">
        <v>43</v>
      </c>
      <c r="AV25" s="105">
        <v>6.9219018438636688</v>
      </c>
      <c r="AW25" s="100" t="s">
        <v>55</v>
      </c>
      <c r="AX25" s="107">
        <v>18.0078</v>
      </c>
      <c r="AY25" s="100" t="s">
        <v>48</v>
      </c>
      <c r="AZ25" s="107">
        <v>5.1632199999999999</v>
      </c>
      <c r="BA25" s="100" t="s">
        <v>61</v>
      </c>
      <c r="BB25" s="107">
        <v>45.199240000000003</v>
      </c>
      <c r="BC25" s="100" t="s">
        <v>49</v>
      </c>
      <c r="BD25" s="105">
        <v>4.6950242677757705</v>
      </c>
      <c r="BE25" s="100" t="s">
        <v>57</v>
      </c>
      <c r="BF25" s="108">
        <v>7.4</v>
      </c>
      <c r="BG25" s="100" t="s">
        <v>37</v>
      </c>
      <c r="BH25" s="105">
        <v>9.9841900000000017</v>
      </c>
      <c r="BI25" s="124" t="s">
        <v>56</v>
      </c>
      <c r="BJ25" s="105">
        <v>42.801406979560852</v>
      </c>
      <c r="BK25" s="100" t="s">
        <v>52</v>
      </c>
      <c r="BL25" s="108">
        <v>25.422740000000001</v>
      </c>
      <c r="BM25" s="100"/>
      <c r="BN25" s="64"/>
    </row>
    <row r="26" spans="1:66" s="47" customFormat="1" ht="12.75">
      <c r="A26" s="60" t="s">
        <v>52</v>
      </c>
      <c r="B26" s="64">
        <v>68.709157925136935</v>
      </c>
      <c r="C26" s="64">
        <v>64.16958270729485</v>
      </c>
      <c r="D26" s="81">
        <v>5.3671230844946027</v>
      </c>
      <c r="E26" s="90">
        <v>17.6098</v>
      </c>
      <c r="F26" s="64">
        <v>5.1642799999999998</v>
      </c>
      <c r="G26" s="81">
        <v>33.068784030000003</v>
      </c>
      <c r="H26" s="64">
        <v>15.6854</v>
      </c>
      <c r="I26" s="64">
        <v>40.183982253074646</v>
      </c>
      <c r="J26" s="64">
        <v>25.422740000000001</v>
      </c>
      <c r="AL26" s="110">
        <v>-3.387706497240528</v>
      </c>
      <c r="AM26" s="135" t="s">
        <v>52</v>
      </c>
      <c r="AN26" s="136">
        <v>64.16958270729485</v>
      </c>
      <c r="AO26" s="137" t="s">
        <v>52</v>
      </c>
      <c r="AP26" s="110">
        <v>68.709157925136935</v>
      </c>
      <c r="AQ26" s="100" t="s">
        <v>52</v>
      </c>
      <c r="AR26" s="105">
        <v>68.709157925136935</v>
      </c>
      <c r="AS26" s="100" t="s">
        <v>37</v>
      </c>
      <c r="AT26" s="105">
        <v>62.569076717433298</v>
      </c>
      <c r="AU26" s="100" t="s">
        <v>37</v>
      </c>
      <c r="AV26" s="105">
        <v>6.8478369979772413</v>
      </c>
      <c r="AW26" s="100" t="s">
        <v>52</v>
      </c>
      <c r="AX26" s="107">
        <v>17.6098</v>
      </c>
      <c r="AY26" s="100" t="s">
        <v>51</v>
      </c>
      <c r="AZ26" s="107">
        <v>4.9871400000000001</v>
      </c>
      <c r="BA26" s="100" t="s">
        <v>65</v>
      </c>
      <c r="BB26" s="107">
        <v>44.410449999999997</v>
      </c>
      <c r="BC26" s="100" t="s">
        <v>51</v>
      </c>
      <c r="BD26" s="105">
        <v>4.4625314187751162</v>
      </c>
      <c r="BE26" s="100" t="s">
        <v>50</v>
      </c>
      <c r="BF26" s="108">
        <v>7.3</v>
      </c>
      <c r="BG26" s="100" t="s">
        <v>56</v>
      </c>
      <c r="BH26" s="105">
        <v>9.8000000000000007</v>
      </c>
      <c r="BI26" s="124" t="s">
        <v>52</v>
      </c>
      <c r="BJ26" s="105">
        <v>40.183982253074646</v>
      </c>
      <c r="BK26" s="100" t="s">
        <v>50</v>
      </c>
      <c r="BL26" s="108">
        <v>25.009509999999999</v>
      </c>
      <c r="BM26" s="100"/>
      <c r="BN26" s="64"/>
    </row>
    <row r="27" spans="1:66" s="47" customFormat="1" ht="12.75">
      <c r="A27" s="60" t="s">
        <v>46</v>
      </c>
      <c r="B27" s="64">
        <v>68.320038365600752</v>
      </c>
      <c r="C27" s="64">
        <v>62.397564525931607</v>
      </c>
      <c r="D27" s="81">
        <v>5.3425346433341883</v>
      </c>
      <c r="E27" s="90">
        <v>8.5159699999999994</v>
      </c>
      <c r="F27" s="64">
        <v>3.85616</v>
      </c>
      <c r="G27" s="81">
        <v>34.380242350000003</v>
      </c>
      <c r="H27" s="64">
        <v>14.653946600000001</v>
      </c>
      <c r="I27" s="67" t="s">
        <v>31</v>
      </c>
      <c r="J27" s="64">
        <v>14.072789999999999</v>
      </c>
      <c r="AL27" s="110">
        <v>5.7711513610912295</v>
      </c>
      <c r="AM27" s="135" t="s">
        <v>46</v>
      </c>
      <c r="AN27" s="136">
        <v>62.397564525931607</v>
      </c>
      <c r="AO27" s="137" t="s">
        <v>46</v>
      </c>
      <c r="AP27" s="110">
        <v>68.320038365600752</v>
      </c>
      <c r="AQ27" s="100" t="s">
        <v>46</v>
      </c>
      <c r="AR27" s="105">
        <v>68.320038365600752</v>
      </c>
      <c r="AS27" s="100" t="s">
        <v>46</v>
      </c>
      <c r="AT27" s="105">
        <v>62.397564525931607</v>
      </c>
      <c r="AU27" s="100" t="s">
        <v>50</v>
      </c>
      <c r="AV27" s="105">
        <v>6.7057059140342767</v>
      </c>
      <c r="AW27" s="100" t="s">
        <v>51</v>
      </c>
      <c r="AX27" s="107">
        <v>17.552</v>
      </c>
      <c r="AY27" s="100" t="s">
        <v>39</v>
      </c>
      <c r="AZ27" s="107">
        <v>4.8953800000000003</v>
      </c>
      <c r="BA27" s="100" t="s">
        <v>43</v>
      </c>
      <c r="BB27" s="107">
        <v>41.169330000000002</v>
      </c>
      <c r="BC27" s="100" t="s">
        <v>38</v>
      </c>
      <c r="BD27" s="105">
        <v>3.9108976528259944</v>
      </c>
      <c r="BE27" s="100" t="s">
        <v>38</v>
      </c>
      <c r="BF27" s="108">
        <v>7.3</v>
      </c>
      <c r="BG27" s="100" t="s">
        <v>48</v>
      </c>
      <c r="BH27" s="105">
        <v>9.3999999999999986</v>
      </c>
      <c r="BI27" s="124" t="s">
        <v>64</v>
      </c>
      <c r="BJ27" s="105">
        <v>39.683154225349426</v>
      </c>
      <c r="BK27" s="100" t="s">
        <v>42</v>
      </c>
      <c r="BL27" s="108">
        <v>24.793089999999999</v>
      </c>
      <c r="BM27" s="100"/>
      <c r="BN27" s="64"/>
    </row>
    <row r="28" spans="1:66" s="47" customFormat="1" ht="12.75">
      <c r="A28" s="60" t="s">
        <v>34</v>
      </c>
      <c r="B28" s="64">
        <v>68.098631377935035</v>
      </c>
      <c r="C28" s="64">
        <v>65.767287012512497</v>
      </c>
      <c r="D28" s="81">
        <v>10.076843189041568</v>
      </c>
      <c r="E28" s="90" t="s">
        <v>31</v>
      </c>
      <c r="F28" s="64" t="s">
        <v>31</v>
      </c>
      <c r="G28" s="81" t="s">
        <v>31</v>
      </c>
      <c r="H28" s="64">
        <v>12.30494930767442</v>
      </c>
      <c r="I28" s="64">
        <v>22.035479545593262</v>
      </c>
      <c r="J28" s="64">
        <v>18.121369999999999</v>
      </c>
      <c r="AL28" s="110">
        <v>1.7612533834602415</v>
      </c>
      <c r="AM28" s="135" t="s">
        <v>34</v>
      </c>
      <c r="AN28" s="136">
        <v>65.767287012512497</v>
      </c>
      <c r="AO28" s="137" t="s">
        <v>34</v>
      </c>
      <c r="AP28" s="110">
        <v>68.098631377935035</v>
      </c>
      <c r="AQ28" s="100" t="s">
        <v>34</v>
      </c>
      <c r="AR28" s="105">
        <v>68.098631377935035</v>
      </c>
      <c r="AS28" s="100" t="s">
        <v>44</v>
      </c>
      <c r="AT28" s="105">
        <v>62.209615207455457</v>
      </c>
      <c r="AU28" s="100" t="s">
        <v>35</v>
      </c>
      <c r="AV28" s="105">
        <v>6.4640948694539651</v>
      </c>
      <c r="AW28" s="100" t="s">
        <v>56</v>
      </c>
      <c r="AX28" s="107">
        <v>16.817900000000002</v>
      </c>
      <c r="AY28" s="100" t="s">
        <v>58</v>
      </c>
      <c r="AZ28" s="107">
        <v>4.7332400000000003</v>
      </c>
      <c r="BA28" s="100" t="s">
        <v>58</v>
      </c>
      <c r="BB28" s="107">
        <v>40.22242</v>
      </c>
      <c r="BC28" s="100" t="s">
        <v>55</v>
      </c>
      <c r="BD28" s="105">
        <v>3.8975518002284937</v>
      </c>
      <c r="BE28" s="100" t="s">
        <v>60</v>
      </c>
      <c r="BF28" s="108">
        <v>7.2</v>
      </c>
      <c r="BG28" s="100" t="s">
        <v>59</v>
      </c>
      <c r="BH28" s="105">
        <v>9.3648006260035785</v>
      </c>
      <c r="BI28" s="124" t="s">
        <v>51</v>
      </c>
      <c r="BJ28" s="105">
        <v>38.731366395950317</v>
      </c>
      <c r="BK28" s="100" t="s">
        <v>56</v>
      </c>
      <c r="BL28" s="108">
        <v>23.048010000000001</v>
      </c>
      <c r="BM28" s="100"/>
      <c r="BN28" s="64"/>
    </row>
    <row r="29" spans="1:66" s="47" customFormat="1" ht="12.75">
      <c r="A29" s="60" t="s">
        <v>50</v>
      </c>
      <c r="B29" s="64">
        <v>66.125193401903601</v>
      </c>
      <c r="C29" s="64">
        <v>60.767276082203104</v>
      </c>
      <c r="D29" s="81">
        <v>6.7057059140342767</v>
      </c>
      <c r="E29" s="90">
        <v>28.672000000000001</v>
      </c>
      <c r="F29" s="64">
        <v>2.1066500000000001</v>
      </c>
      <c r="G29" s="81">
        <v>36.557499999999997</v>
      </c>
      <c r="H29" s="64">
        <v>8.0408273805974879</v>
      </c>
      <c r="I29" s="64">
        <v>36.622902750968933</v>
      </c>
      <c r="J29" s="64">
        <v>25.009509999999999</v>
      </c>
      <c r="AL29" s="110">
        <v>1.613862134139552</v>
      </c>
      <c r="AM29" s="135" t="s">
        <v>50</v>
      </c>
      <c r="AN29" s="136">
        <v>60.767276082203104</v>
      </c>
      <c r="AO29" s="137" t="s">
        <v>50</v>
      </c>
      <c r="AP29" s="110">
        <v>66.125193401903601</v>
      </c>
      <c r="AQ29" s="100" t="s">
        <v>50</v>
      </c>
      <c r="AR29" s="105">
        <v>66.125193401903601</v>
      </c>
      <c r="AS29" s="100" t="s">
        <v>67</v>
      </c>
      <c r="AT29" s="105">
        <v>61.949135092165378</v>
      </c>
      <c r="AU29" s="100" t="s">
        <v>60</v>
      </c>
      <c r="AV29" s="105">
        <v>6.3098747546078719</v>
      </c>
      <c r="AW29" s="100" t="s">
        <v>39</v>
      </c>
      <c r="AX29" s="107">
        <v>16.694600000000001</v>
      </c>
      <c r="AY29" s="100" t="s">
        <v>61</v>
      </c>
      <c r="AZ29" s="107">
        <v>4.6119599999999998</v>
      </c>
      <c r="BA29" s="100" t="s">
        <v>47</v>
      </c>
      <c r="BB29" s="107">
        <v>39.393049609999998</v>
      </c>
      <c r="BC29" s="100" t="s">
        <v>52</v>
      </c>
      <c r="BD29" s="105">
        <v>3.763074313650498</v>
      </c>
      <c r="BE29" s="100" t="s">
        <v>63</v>
      </c>
      <c r="BF29" s="108">
        <v>6.9</v>
      </c>
      <c r="BG29" s="100" t="s">
        <v>44</v>
      </c>
      <c r="BH29" s="105">
        <v>9.2796038999999997</v>
      </c>
      <c r="BI29" s="124" t="s">
        <v>38</v>
      </c>
      <c r="BJ29" s="105">
        <v>37.415832281112671</v>
      </c>
      <c r="BK29" s="100" t="s">
        <v>43</v>
      </c>
      <c r="BL29" s="108">
        <v>22.137840000000001</v>
      </c>
      <c r="BM29" s="100"/>
      <c r="BN29" s="64"/>
    </row>
    <row r="30" spans="1:66" s="47" customFormat="1" ht="12.75">
      <c r="A30" s="60" t="s">
        <v>44</v>
      </c>
      <c r="B30" s="64">
        <v>65.74870661961684</v>
      </c>
      <c r="C30" s="64">
        <v>62.209615207455457</v>
      </c>
      <c r="D30" s="81">
        <v>3.7351819726793059</v>
      </c>
      <c r="E30" s="90">
        <v>9.6166900000000002</v>
      </c>
      <c r="F30" s="64">
        <v>2.1164700000000001</v>
      </c>
      <c r="G30" s="81">
        <v>53.736434850000002</v>
      </c>
      <c r="H30" s="64">
        <v>9.2796038999999997</v>
      </c>
      <c r="I30" s="64">
        <v>60.965543985366821</v>
      </c>
      <c r="J30" s="64">
        <v>32.263930000000002</v>
      </c>
      <c r="AL30" s="110">
        <v>1.8118512741428501</v>
      </c>
      <c r="AM30" s="135" t="s">
        <v>44</v>
      </c>
      <c r="AN30" s="136">
        <v>62.209615207455457</v>
      </c>
      <c r="AO30" s="137" t="s">
        <v>44</v>
      </c>
      <c r="AP30" s="110">
        <v>65.74870661961684</v>
      </c>
      <c r="AQ30" s="100" t="s">
        <v>44</v>
      </c>
      <c r="AR30" s="105">
        <v>65.74870661961684</v>
      </c>
      <c r="AS30" s="100" t="s">
        <v>62</v>
      </c>
      <c r="AT30" s="105">
        <v>61.513941277444836</v>
      </c>
      <c r="AU30" s="100" t="s">
        <v>54</v>
      </c>
      <c r="AV30" s="105">
        <v>6.2666336726573038</v>
      </c>
      <c r="AW30" s="100" t="s">
        <v>38</v>
      </c>
      <c r="AX30" s="107">
        <v>16.573799999999999</v>
      </c>
      <c r="AY30" s="100" t="s">
        <v>62</v>
      </c>
      <c r="AZ30" s="107">
        <v>3.9197899999999999</v>
      </c>
      <c r="BA30" s="100" t="s">
        <v>59</v>
      </c>
      <c r="BB30" s="107">
        <v>39.312049999999999</v>
      </c>
      <c r="BC30" s="100" t="s">
        <v>58</v>
      </c>
      <c r="BD30" s="105">
        <v>3.6175858298838413</v>
      </c>
      <c r="BE30" s="100" t="s">
        <v>48</v>
      </c>
      <c r="BF30" s="108">
        <v>6.7</v>
      </c>
      <c r="BG30" s="100" t="s">
        <v>51</v>
      </c>
      <c r="BH30" s="105">
        <v>9.2250875196894739</v>
      </c>
      <c r="BI30" s="124" t="s">
        <v>50</v>
      </c>
      <c r="BJ30" s="105">
        <v>36.622902750968933</v>
      </c>
      <c r="BK30" s="100" t="s">
        <v>49</v>
      </c>
      <c r="BL30" s="108">
        <v>21.954999999999998</v>
      </c>
      <c r="BM30" s="100"/>
      <c r="BN30" s="64"/>
    </row>
    <row r="31" spans="1:66" s="47" customFormat="1" ht="12.75">
      <c r="A31" s="60" t="s">
        <v>67</v>
      </c>
      <c r="B31" s="64">
        <v>65.219875524630339</v>
      </c>
      <c r="C31" s="64">
        <v>61.949135092165378</v>
      </c>
      <c r="D31" s="81">
        <v>9.1055653475191392</v>
      </c>
      <c r="E31" s="90">
        <v>14.404199999999999</v>
      </c>
      <c r="F31" s="64">
        <v>5.1780099999999996</v>
      </c>
      <c r="G31" s="81">
        <v>48.60615</v>
      </c>
      <c r="H31" s="64">
        <v>8.7898635397149185</v>
      </c>
      <c r="I31" s="64">
        <v>22.431387007236481</v>
      </c>
      <c r="J31" s="64">
        <v>28.560269999999999</v>
      </c>
      <c r="AL31" s="110">
        <v>-1.995371605315523</v>
      </c>
      <c r="AM31" s="135" t="s">
        <v>67</v>
      </c>
      <c r="AN31" s="136">
        <v>61.949135092165378</v>
      </c>
      <c r="AO31" s="137" t="s">
        <v>67</v>
      </c>
      <c r="AP31" s="110">
        <v>65.219875524630339</v>
      </c>
      <c r="AQ31" s="100" t="s">
        <v>67</v>
      </c>
      <c r="AR31" s="105">
        <v>65.219875524630339</v>
      </c>
      <c r="AS31" s="100" t="s">
        <v>63</v>
      </c>
      <c r="AT31" s="105">
        <v>60.911198315156739</v>
      </c>
      <c r="AU31" s="100" t="s">
        <v>62</v>
      </c>
      <c r="AV31" s="105">
        <v>6.2233503257389096</v>
      </c>
      <c r="AW31" s="100" t="s">
        <v>42</v>
      </c>
      <c r="AX31" s="107">
        <v>16.0868</v>
      </c>
      <c r="AY31" s="100" t="s">
        <v>46</v>
      </c>
      <c r="AZ31" s="107">
        <v>3.85616</v>
      </c>
      <c r="BA31" s="100" t="s">
        <v>48</v>
      </c>
      <c r="BB31" s="107">
        <v>37.867289999999997</v>
      </c>
      <c r="BC31" s="100" t="s">
        <v>64</v>
      </c>
      <c r="BD31" s="105">
        <v>3.3782451079670817</v>
      </c>
      <c r="BE31" s="100" t="s">
        <v>65</v>
      </c>
      <c r="BF31" s="108">
        <v>6.4</v>
      </c>
      <c r="BG31" s="100" t="s">
        <v>39</v>
      </c>
      <c r="BH31" s="105">
        <v>9.1</v>
      </c>
      <c r="BI31" s="124" t="s">
        <v>63</v>
      </c>
      <c r="BJ31" s="105">
        <v>35.891351103782654</v>
      </c>
      <c r="BK31" s="100" t="s">
        <v>65</v>
      </c>
      <c r="BL31" s="108">
        <v>21.875430000000001</v>
      </c>
      <c r="BM31" s="100"/>
      <c r="BN31" s="64"/>
    </row>
    <row r="32" spans="1:66" s="47" customFormat="1" ht="12.75">
      <c r="A32" s="60" t="s">
        <v>61</v>
      </c>
      <c r="B32" s="64">
        <v>64.271373079502155</v>
      </c>
      <c r="C32" s="64">
        <v>59.600083867885111</v>
      </c>
      <c r="D32" s="81">
        <v>10.120436234450459</v>
      </c>
      <c r="E32" s="90">
        <v>20.088999999999999</v>
      </c>
      <c r="F32" s="64">
        <v>4.6119599999999998</v>
      </c>
      <c r="G32" s="81">
        <v>45.199240000000003</v>
      </c>
      <c r="H32" s="64">
        <v>7.9439887999999996</v>
      </c>
      <c r="I32" s="64">
        <v>35.303530097007751</v>
      </c>
      <c r="J32" s="64">
        <v>27.531469999999999</v>
      </c>
      <c r="AL32" s="110">
        <v>0.28694448559308383</v>
      </c>
      <c r="AM32" s="135" t="s">
        <v>61</v>
      </c>
      <c r="AN32" s="136">
        <v>59.600083867885111</v>
      </c>
      <c r="AO32" s="137" t="s">
        <v>61</v>
      </c>
      <c r="AP32" s="110">
        <v>64.271373079502155</v>
      </c>
      <c r="AQ32" s="100" t="s">
        <v>61</v>
      </c>
      <c r="AR32" s="105">
        <v>64.271373079502155</v>
      </c>
      <c r="AS32" s="100" t="s">
        <v>50</v>
      </c>
      <c r="AT32" s="105">
        <v>60.767276082203104</v>
      </c>
      <c r="AU32" s="100" t="s">
        <v>39</v>
      </c>
      <c r="AV32" s="105">
        <v>6.0129666646472097</v>
      </c>
      <c r="AW32" s="100" t="s">
        <v>67</v>
      </c>
      <c r="AX32" s="107">
        <v>14.404199999999999</v>
      </c>
      <c r="AY32" s="100" t="s">
        <v>64</v>
      </c>
      <c r="AZ32" s="107">
        <v>3.8557700000000001</v>
      </c>
      <c r="BA32" s="100" t="s">
        <v>50</v>
      </c>
      <c r="BB32" s="107">
        <v>36.557499999999997</v>
      </c>
      <c r="BC32" s="100" t="s">
        <v>45</v>
      </c>
      <c r="BD32" s="105">
        <v>3.2713104581815666</v>
      </c>
      <c r="BE32" s="100" t="s">
        <v>64</v>
      </c>
      <c r="BF32" s="108">
        <v>6.4</v>
      </c>
      <c r="BG32" s="100" t="s">
        <v>45</v>
      </c>
      <c r="BH32" s="105">
        <v>9.09</v>
      </c>
      <c r="BI32" s="124" t="s">
        <v>61</v>
      </c>
      <c r="BJ32" s="105">
        <v>35.303530097007751</v>
      </c>
      <c r="BK32" s="100" t="s">
        <v>54</v>
      </c>
      <c r="BL32" s="108">
        <v>21.587910000000001</v>
      </c>
      <c r="BM32" s="100"/>
      <c r="BN32" s="64"/>
    </row>
    <row r="33" spans="1:66" s="47" customFormat="1" ht="12.75">
      <c r="A33" s="60" t="s">
        <v>37</v>
      </c>
      <c r="B33" s="64">
        <v>63.943562553006849</v>
      </c>
      <c r="C33" s="64">
        <v>62.569076717433298</v>
      </c>
      <c r="D33" s="81">
        <v>6.8478369979772413</v>
      </c>
      <c r="E33" s="90">
        <v>7.2739399999999996</v>
      </c>
      <c r="F33" s="64">
        <v>7.84816</v>
      </c>
      <c r="G33" s="81">
        <v>49.103529999999999</v>
      </c>
      <c r="H33" s="64">
        <v>9.9841900000000017</v>
      </c>
      <c r="I33" s="64">
        <v>28.642621636390686</v>
      </c>
      <c r="J33" s="64">
        <v>34.782580000000003</v>
      </c>
      <c r="AL33" s="110">
        <v>6.7332935500909405</v>
      </c>
      <c r="AM33" s="135" t="s">
        <v>37</v>
      </c>
      <c r="AN33" s="136">
        <v>62.569076717433298</v>
      </c>
      <c r="AO33" s="137" t="s">
        <v>37</v>
      </c>
      <c r="AP33" s="110">
        <v>63.943562553006849</v>
      </c>
      <c r="AQ33" s="100" t="s">
        <v>37</v>
      </c>
      <c r="AR33" s="105">
        <v>63.943562553006849</v>
      </c>
      <c r="AS33" s="100" t="s">
        <v>57</v>
      </c>
      <c r="AT33" s="105">
        <v>60.742446969172647</v>
      </c>
      <c r="AU33" s="100" t="s">
        <v>65</v>
      </c>
      <c r="AV33" s="105">
        <v>5.8225009873772855</v>
      </c>
      <c r="AW33" s="100" t="s">
        <v>33</v>
      </c>
      <c r="AX33" s="107">
        <v>10.1671</v>
      </c>
      <c r="AY33" s="100" t="s">
        <v>59</v>
      </c>
      <c r="AZ33" s="107">
        <v>3.6232000000000002</v>
      </c>
      <c r="BA33" s="100" t="s">
        <v>56</v>
      </c>
      <c r="BB33" s="107">
        <v>36.556660000000001</v>
      </c>
      <c r="BC33" s="100" t="s">
        <v>67</v>
      </c>
      <c r="BD33" s="105">
        <v>3.2182965112100543</v>
      </c>
      <c r="BE33" s="100" t="s">
        <v>55</v>
      </c>
      <c r="BF33" s="108">
        <v>6.4</v>
      </c>
      <c r="BG33" s="100" t="s">
        <v>53</v>
      </c>
      <c r="BH33" s="105">
        <v>9.01</v>
      </c>
      <c r="BI33" s="124" t="s">
        <v>53</v>
      </c>
      <c r="BJ33" s="105">
        <v>35.092094540596008</v>
      </c>
      <c r="BK33" s="100" t="s">
        <v>62</v>
      </c>
      <c r="BL33" s="108">
        <v>21.426380000000002</v>
      </c>
      <c r="BM33" s="100"/>
      <c r="BN33" s="64"/>
    </row>
    <row r="34" spans="1:66" s="47" customFormat="1" ht="12.75">
      <c r="A34" s="60" t="s">
        <v>49</v>
      </c>
      <c r="B34" s="64">
        <v>63.900340871006165</v>
      </c>
      <c r="C34" s="64">
        <v>60.615489324621635</v>
      </c>
      <c r="D34" s="81">
        <v>12.941224084426182</v>
      </c>
      <c r="E34" s="90">
        <v>8.6450999999999993</v>
      </c>
      <c r="F34" s="64">
        <v>11.6778</v>
      </c>
      <c r="G34" s="81">
        <v>46.168149999999997</v>
      </c>
      <c r="H34" s="64">
        <v>13.271101444426462</v>
      </c>
      <c r="I34" s="64">
        <v>29.390290379524231</v>
      </c>
      <c r="J34" s="64">
        <v>21.954999999999998</v>
      </c>
      <c r="AL34" s="110">
        <v>-4.8940322746459231</v>
      </c>
      <c r="AM34" s="135" t="s">
        <v>49</v>
      </c>
      <c r="AN34" s="136">
        <v>60.615489324621635</v>
      </c>
      <c r="AO34" s="137" t="s">
        <v>49</v>
      </c>
      <c r="AP34" s="110">
        <v>63.900340871006165</v>
      </c>
      <c r="AQ34" s="100" t="s">
        <v>49</v>
      </c>
      <c r="AR34" s="105">
        <v>63.900340871006165</v>
      </c>
      <c r="AS34" s="100" t="s">
        <v>49</v>
      </c>
      <c r="AT34" s="105">
        <v>60.615489324621635</v>
      </c>
      <c r="AU34" s="100" t="s">
        <v>56</v>
      </c>
      <c r="AV34" s="105">
        <v>5.6726016435216033</v>
      </c>
      <c r="AW34" s="100" t="s">
        <v>44</v>
      </c>
      <c r="AX34" s="107">
        <v>9.6166900000000002</v>
      </c>
      <c r="AY34" s="100" t="s">
        <v>43</v>
      </c>
      <c r="AZ34" s="107">
        <v>3.08575</v>
      </c>
      <c r="BA34" s="100" t="s">
        <v>54</v>
      </c>
      <c r="BB34" s="107">
        <v>35.325879999999998</v>
      </c>
      <c r="BC34" s="100" t="s">
        <v>66</v>
      </c>
      <c r="BD34" s="105">
        <v>2.846098286334227</v>
      </c>
      <c r="BE34" s="100" t="s">
        <v>67</v>
      </c>
      <c r="BF34" s="108">
        <v>6.4</v>
      </c>
      <c r="BG34" s="100" t="s">
        <v>43</v>
      </c>
      <c r="BH34" s="105">
        <v>9</v>
      </c>
      <c r="BI34" s="124" t="s">
        <v>29</v>
      </c>
      <c r="BJ34" s="105">
        <v>33.964979648590088</v>
      </c>
      <c r="BK34" s="100" t="s">
        <v>45</v>
      </c>
      <c r="BL34" s="108">
        <v>20.328520000000001</v>
      </c>
      <c r="BM34" s="100"/>
      <c r="BN34" s="64"/>
    </row>
    <row r="35" spans="1:66" s="47" customFormat="1" ht="12.75">
      <c r="A35" s="60" t="s">
        <v>51</v>
      </c>
      <c r="B35" s="64">
        <v>63.103172596311111</v>
      </c>
      <c r="C35" s="64">
        <v>55.324760665231373</v>
      </c>
      <c r="D35" s="81">
        <v>9.9871654134630639</v>
      </c>
      <c r="E35" s="90">
        <v>17.552</v>
      </c>
      <c r="F35" s="64">
        <v>4.9871400000000001</v>
      </c>
      <c r="G35" s="81">
        <v>33.710070000000002</v>
      </c>
      <c r="H35" s="64">
        <v>9.2250875196894739</v>
      </c>
      <c r="I35" s="64">
        <v>38.731366395950317</v>
      </c>
      <c r="J35" s="64">
        <v>27.558589999999999</v>
      </c>
      <c r="AL35" s="110">
        <v>-6.7422535206784868</v>
      </c>
      <c r="AM35" s="135" t="s">
        <v>51</v>
      </c>
      <c r="AN35" s="136">
        <v>55.324760665231373</v>
      </c>
      <c r="AO35" s="137" t="s">
        <v>51</v>
      </c>
      <c r="AP35" s="110">
        <v>63.103172596311111</v>
      </c>
      <c r="AQ35" s="100" t="s">
        <v>51</v>
      </c>
      <c r="AR35" s="105">
        <v>63.103172596311111</v>
      </c>
      <c r="AS35" s="100" t="s">
        <v>61</v>
      </c>
      <c r="AT35" s="105">
        <v>59.600083867885111</v>
      </c>
      <c r="AU35" s="100" t="s">
        <v>52</v>
      </c>
      <c r="AV35" s="105">
        <v>5.3671230844946027</v>
      </c>
      <c r="AW35" s="100" t="s">
        <v>49</v>
      </c>
      <c r="AX35" s="107">
        <v>8.6450999999999993</v>
      </c>
      <c r="AY35" s="100" t="s">
        <v>45</v>
      </c>
      <c r="AZ35" s="107">
        <v>2.73081</v>
      </c>
      <c r="BA35" s="100" t="s">
        <v>46</v>
      </c>
      <c r="BB35" s="107">
        <v>34.380242350000003</v>
      </c>
      <c r="BC35" s="100" t="s">
        <v>43</v>
      </c>
      <c r="BD35" s="105">
        <v>2.5507167649733153</v>
      </c>
      <c r="BE35" s="100" t="s">
        <v>46</v>
      </c>
      <c r="BF35" s="108">
        <v>6.2</v>
      </c>
      <c r="BG35" s="100" t="s">
        <v>67</v>
      </c>
      <c r="BH35" s="105">
        <v>8.7898635397149185</v>
      </c>
      <c r="BI35" s="124" t="s">
        <v>59</v>
      </c>
      <c r="BJ35" s="105">
        <v>33.325889706611633</v>
      </c>
      <c r="BK35" s="100" t="s">
        <v>64</v>
      </c>
      <c r="BL35" s="108">
        <v>19.4453</v>
      </c>
      <c r="BM35" s="100"/>
      <c r="BN35" s="64"/>
    </row>
    <row r="36" spans="1:66" s="47" customFormat="1" ht="12.75">
      <c r="A36" s="60" t="s">
        <v>63</v>
      </c>
      <c r="B36" s="64">
        <v>62.933392198358895</v>
      </c>
      <c r="C36" s="64">
        <v>60.911198315156739</v>
      </c>
      <c r="D36" s="81">
        <v>7.5968526435004193</v>
      </c>
      <c r="E36" s="90">
        <v>7.24451</v>
      </c>
      <c r="F36" s="64">
        <v>8.85717</v>
      </c>
      <c r="G36" s="81">
        <v>46.215719999999997</v>
      </c>
      <c r="H36" s="64">
        <v>10.364596668815539</v>
      </c>
      <c r="I36" s="64">
        <v>35.891351103782654</v>
      </c>
      <c r="J36" s="64">
        <v>31.735530000000001</v>
      </c>
      <c r="AL36" s="110">
        <v>10.638180441962461</v>
      </c>
      <c r="AM36" s="135" t="s">
        <v>63</v>
      </c>
      <c r="AN36" s="136">
        <v>60.911198315156739</v>
      </c>
      <c r="AO36" s="137" t="s">
        <v>63</v>
      </c>
      <c r="AP36" s="110">
        <v>62.933392198358895</v>
      </c>
      <c r="AQ36" s="100" t="s">
        <v>63</v>
      </c>
      <c r="AR36" s="105">
        <v>62.933392198358895</v>
      </c>
      <c r="AS36" s="100" t="s">
        <v>43</v>
      </c>
      <c r="AT36" s="105">
        <v>57.723170014162378</v>
      </c>
      <c r="AU36" s="100" t="s">
        <v>46</v>
      </c>
      <c r="AV36" s="105">
        <v>5.3425346433341883</v>
      </c>
      <c r="AW36" s="100" t="s">
        <v>46</v>
      </c>
      <c r="AX36" s="107">
        <v>8.5159699999999994</v>
      </c>
      <c r="AY36" s="100" t="s">
        <v>66</v>
      </c>
      <c r="AZ36" s="107">
        <v>2.5643699999999998</v>
      </c>
      <c r="BA36" s="100" t="s">
        <v>51</v>
      </c>
      <c r="BB36" s="107">
        <v>33.710070000000002</v>
      </c>
      <c r="BC36" s="100" t="s">
        <v>60</v>
      </c>
      <c r="BD36" s="105">
        <v>2.4017394026704908</v>
      </c>
      <c r="BE36" s="100" t="s">
        <v>53</v>
      </c>
      <c r="BF36" s="108">
        <v>6.2</v>
      </c>
      <c r="BG36" s="100" t="s">
        <v>65</v>
      </c>
      <c r="BH36" s="105">
        <v>8.4542518862032185</v>
      </c>
      <c r="BI36" s="124" t="s">
        <v>57</v>
      </c>
      <c r="BJ36" s="105">
        <v>32.56610631942749</v>
      </c>
      <c r="BK36" s="100" t="s">
        <v>66</v>
      </c>
      <c r="BL36" s="108">
        <v>18.794509999999999</v>
      </c>
      <c r="BM36" s="100"/>
      <c r="BN36" s="64"/>
    </row>
    <row r="37" spans="1:66" s="47" customFormat="1" ht="12.75">
      <c r="A37" s="60" t="s">
        <v>57</v>
      </c>
      <c r="B37" s="64">
        <v>62.724901999118018</v>
      </c>
      <c r="C37" s="64">
        <v>60.742446969172647</v>
      </c>
      <c r="D37" s="81">
        <v>11.538666662285252</v>
      </c>
      <c r="E37" s="90">
        <v>8.2944200000000006</v>
      </c>
      <c r="F37" s="64">
        <v>10.7387</v>
      </c>
      <c r="G37" s="81">
        <v>47.067149999999998</v>
      </c>
      <c r="H37" s="64">
        <v>7.9186609585833123</v>
      </c>
      <c r="I37" s="64">
        <v>32.56610631942749</v>
      </c>
      <c r="J37" s="64">
        <v>35.30556</v>
      </c>
      <c r="AL37" s="110">
        <v>2.2982071942973428</v>
      </c>
      <c r="AM37" s="135" t="s">
        <v>57</v>
      </c>
      <c r="AN37" s="136">
        <v>60.742446969172647</v>
      </c>
      <c r="AO37" s="137" t="s">
        <v>57</v>
      </c>
      <c r="AP37" s="110">
        <v>62.724901999118018</v>
      </c>
      <c r="AQ37" s="100" t="s">
        <v>57</v>
      </c>
      <c r="AR37" s="105">
        <v>62.724901999118018</v>
      </c>
      <c r="AS37" s="100" t="s">
        <v>59</v>
      </c>
      <c r="AT37" s="105">
        <v>56.2355276528152</v>
      </c>
      <c r="AU37" s="100" t="s">
        <v>58</v>
      </c>
      <c r="AV37" s="105">
        <v>5.1305616322215686</v>
      </c>
      <c r="AW37" s="100" t="s">
        <v>58</v>
      </c>
      <c r="AX37" s="107">
        <v>8.4891199999999998</v>
      </c>
      <c r="AY37" s="100" t="s">
        <v>42</v>
      </c>
      <c r="AZ37" s="107">
        <v>2.3559999999999999</v>
      </c>
      <c r="BA37" s="100" t="s">
        <v>52</v>
      </c>
      <c r="BB37" s="107">
        <v>33.068784030000003</v>
      </c>
      <c r="BC37" s="100" t="s">
        <v>57</v>
      </c>
      <c r="BD37" s="105">
        <v>2.3489511061957913</v>
      </c>
      <c r="BE37" s="100" t="s">
        <v>54</v>
      </c>
      <c r="BF37" s="108">
        <v>6</v>
      </c>
      <c r="BG37" s="100" t="s">
        <v>50</v>
      </c>
      <c r="BH37" s="105">
        <v>8.0408273805974879</v>
      </c>
      <c r="BI37" s="124" t="s">
        <v>54</v>
      </c>
      <c r="BJ37" s="105">
        <v>30.719217658042908</v>
      </c>
      <c r="BK37" s="100" t="s">
        <v>60</v>
      </c>
      <c r="BL37" s="108">
        <v>18.755649999999999</v>
      </c>
      <c r="BM37" s="100"/>
      <c r="BN37" s="64"/>
    </row>
    <row r="38" spans="1:66" s="47" customFormat="1" ht="12.75">
      <c r="A38" s="60" t="s">
        <v>35</v>
      </c>
      <c r="B38" s="64">
        <v>62.441644849939159</v>
      </c>
      <c r="C38" s="64">
        <v>56.063048172078673</v>
      </c>
      <c r="D38" s="81">
        <v>6.4640948694539651</v>
      </c>
      <c r="E38" s="90">
        <v>6.4530500000000002</v>
      </c>
      <c r="F38" s="64">
        <v>8.0561900000000009</v>
      </c>
      <c r="G38" s="81" t="s">
        <v>31</v>
      </c>
      <c r="H38" s="64">
        <v>14.799999999999999</v>
      </c>
      <c r="I38" s="69">
        <v>49.860042333602905</v>
      </c>
      <c r="J38" s="64">
        <v>28.463560000000001</v>
      </c>
      <c r="AL38" s="110"/>
      <c r="AM38" s="135" t="s">
        <v>35</v>
      </c>
      <c r="AN38" s="136">
        <v>56.063048172078673</v>
      </c>
      <c r="AO38" s="137" t="s">
        <v>35</v>
      </c>
      <c r="AP38" s="110">
        <v>62.441644849939159</v>
      </c>
      <c r="AQ38" s="100" t="s">
        <v>35</v>
      </c>
      <c r="AR38" s="105">
        <v>62.441644849939159</v>
      </c>
      <c r="AS38" s="100" t="s">
        <v>35</v>
      </c>
      <c r="AT38" s="105">
        <v>56.063048172078673</v>
      </c>
      <c r="AU38" s="100" t="s">
        <v>45</v>
      </c>
      <c r="AV38" s="105">
        <v>4.7208062973261971</v>
      </c>
      <c r="AW38" s="100" t="s">
        <v>57</v>
      </c>
      <c r="AX38" s="107">
        <v>8.2944200000000006</v>
      </c>
      <c r="AY38" s="100" t="s">
        <v>60</v>
      </c>
      <c r="AZ38" s="107">
        <v>2.2884099999999998</v>
      </c>
      <c r="BA38" s="100" t="s">
        <v>64</v>
      </c>
      <c r="BB38" s="107">
        <v>32.858236069999997</v>
      </c>
      <c r="BC38" s="100" t="s">
        <v>50</v>
      </c>
      <c r="BD38" s="105">
        <v>1.9970280958903384</v>
      </c>
      <c r="BE38" s="100" t="s">
        <v>35</v>
      </c>
      <c r="BF38" s="108">
        <v>5.8</v>
      </c>
      <c r="BG38" s="100" t="s">
        <v>61</v>
      </c>
      <c r="BH38" s="105">
        <v>7.9439887999999996</v>
      </c>
      <c r="BI38" s="124" t="s">
        <v>49</v>
      </c>
      <c r="BJ38" s="105">
        <v>29.390290379524231</v>
      </c>
      <c r="BK38" s="100" t="s">
        <v>39</v>
      </c>
      <c r="BL38" s="108">
        <v>18.47803</v>
      </c>
      <c r="BM38" s="100"/>
      <c r="BN38" s="64"/>
    </row>
    <row r="39" spans="1:66" s="47" customFormat="1" ht="12.75">
      <c r="A39" s="60" t="s">
        <v>59</v>
      </c>
      <c r="B39" s="64">
        <v>61.796863119317834</v>
      </c>
      <c r="C39" s="64">
        <v>56.2355276528152</v>
      </c>
      <c r="D39" s="81">
        <v>8.5636553306907199</v>
      </c>
      <c r="E39" s="90">
        <v>27.2332</v>
      </c>
      <c r="F39" s="64">
        <v>3.6232000000000002</v>
      </c>
      <c r="G39" s="81">
        <v>39.312049999999999</v>
      </c>
      <c r="H39" s="64">
        <v>9.3648006260035785</v>
      </c>
      <c r="I39" s="64">
        <v>33.325889706611633</v>
      </c>
      <c r="J39" s="64">
        <v>30.593509999999998</v>
      </c>
      <c r="AL39" s="110">
        <v>1.0713404420743524</v>
      </c>
      <c r="AM39" s="135" t="s">
        <v>59</v>
      </c>
      <c r="AN39" s="136">
        <v>56.2355276528152</v>
      </c>
      <c r="AO39" s="137" t="s">
        <v>59</v>
      </c>
      <c r="AP39" s="110">
        <v>61.796863119317834</v>
      </c>
      <c r="AQ39" s="100" t="s">
        <v>59</v>
      </c>
      <c r="AR39" s="105">
        <v>61.796863119317834</v>
      </c>
      <c r="AS39" s="100" t="s">
        <v>51</v>
      </c>
      <c r="AT39" s="105">
        <v>55.324760665231373</v>
      </c>
      <c r="AU39" s="100" t="s">
        <v>40</v>
      </c>
      <c r="AV39" s="105">
        <v>4.6644357445373847</v>
      </c>
      <c r="AW39" s="100" t="s">
        <v>37</v>
      </c>
      <c r="AX39" s="107">
        <v>7.2739399999999996</v>
      </c>
      <c r="AY39" s="100" t="s">
        <v>65</v>
      </c>
      <c r="AZ39" s="107">
        <v>2.2297600000000002</v>
      </c>
      <c r="BA39" s="100" t="s">
        <v>60</v>
      </c>
      <c r="BB39" s="107">
        <v>30.52347</v>
      </c>
      <c r="BC39" s="100" t="s">
        <v>37</v>
      </c>
      <c r="BD39" s="105">
        <v>1.9174141500897561</v>
      </c>
      <c r="BE39" s="100" t="s">
        <v>34</v>
      </c>
      <c r="BF39" s="108">
        <v>5.2</v>
      </c>
      <c r="BG39" s="100" t="s">
        <v>57</v>
      </c>
      <c r="BH39" s="105">
        <v>7.9186609585833123</v>
      </c>
      <c r="BI39" s="124" t="s">
        <v>37</v>
      </c>
      <c r="BJ39" s="105">
        <v>28.642621636390686</v>
      </c>
      <c r="BK39" s="100" t="s">
        <v>34</v>
      </c>
      <c r="BL39" s="108">
        <v>18.121369999999999</v>
      </c>
      <c r="BM39" s="100"/>
      <c r="BN39" s="64"/>
    </row>
    <row r="40" spans="1:66" s="47" customFormat="1" ht="12.75">
      <c r="A40" s="60" t="s">
        <v>47</v>
      </c>
      <c r="B40" s="64">
        <v>60.567763795052045</v>
      </c>
      <c r="C40" s="64">
        <v>53.666780445729245</v>
      </c>
      <c r="D40" s="81">
        <v>4.5221691288058308</v>
      </c>
      <c r="E40" s="90">
        <v>3.9941499999999999</v>
      </c>
      <c r="F40" s="64">
        <v>5.2341699999999998</v>
      </c>
      <c r="G40" s="81">
        <v>39.393049609999998</v>
      </c>
      <c r="H40" s="64">
        <v>13.895301400000001</v>
      </c>
      <c r="I40" s="64">
        <v>59.375989437103271</v>
      </c>
      <c r="J40" s="64">
        <v>41.412329999999997</v>
      </c>
      <c r="AL40" s="110">
        <v>-0.9532255343363577</v>
      </c>
      <c r="AM40" s="135" t="s">
        <v>47</v>
      </c>
      <c r="AN40" s="136">
        <v>53.666780445729245</v>
      </c>
      <c r="AO40" s="137" t="s">
        <v>47</v>
      </c>
      <c r="AP40" s="110">
        <v>60.567763795052045</v>
      </c>
      <c r="AQ40" s="100" t="s">
        <v>47</v>
      </c>
      <c r="AR40" s="105">
        <v>60.567763795052045</v>
      </c>
      <c r="AS40" s="100" t="s">
        <v>38</v>
      </c>
      <c r="AT40" s="105">
        <v>53.911903238293064</v>
      </c>
      <c r="AU40" s="100" t="s">
        <v>47</v>
      </c>
      <c r="AV40" s="105">
        <v>4.5221691288058308</v>
      </c>
      <c r="AW40" s="100" t="s">
        <v>63</v>
      </c>
      <c r="AX40" s="107">
        <v>7.24451</v>
      </c>
      <c r="AY40" s="100" t="s">
        <v>44</v>
      </c>
      <c r="AZ40" s="107">
        <v>2.1164700000000001</v>
      </c>
      <c r="BA40" s="100" t="s">
        <v>53</v>
      </c>
      <c r="BB40" s="107">
        <v>28.99747</v>
      </c>
      <c r="BC40" s="100" t="s">
        <v>48</v>
      </c>
      <c r="BD40" s="105">
        <v>1.8771286759954213</v>
      </c>
      <c r="BE40" s="100" t="s">
        <v>42</v>
      </c>
      <c r="BF40" s="108">
        <v>4.7</v>
      </c>
      <c r="BG40" s="100" t="s">
        <v>66</v>
      </c>
      <c r="BH40" s="105">
        <v>7.8737100000000009</v>
      </c>
      <c r="BI40" s="124" t="s">
        <v>48</v>
      </c>
      <c r="BJ40" s="105">
        <v>24.402479827404022</v>
      </c>
      <c r="BK40" s="100" t="s">
        <v>53</v>
      </c>
      <c r="BL40" s="108">
        <v>16.539940000000001</v>
      </c>
      <c r="BM40" s="100"/>
      <c r="BN40" s="64"/>
    </row>
    <row r="41" spans="1:66" s="47" customFormat="1" ht="12.75">
      <c r="A41" s="60" t="s">
        <v>38</v>
      </c>
      <c r="B41" s="64">
        <v>58.716836149450934</v>
      </c>
      <c r="C41" s="64">
        <v>53.911903238293064</v>
      </c>
      <c r="D41" s="81">
        <v>22.179509836949514</v>
      </c>
      <c r="E41" s="90">
        <v>16.573799999999999</v>
      </c>
      <c r="F41" s="64">
        <v>26.6465</v>
      </c>
      <c r="G41" s="81">
        <v>52.599550000000001</v>
      </c>
      <c r="H41" s="64">
        <v>16.471146075539455</v>
      </c>
      <c r="I41" s="64">
        <v>37.415832281112671</v>
      </c>
      <c r="J41" s="64">
        <v>27.628879999999999</v>
      </c>
      <c r="AL41" s="110">
        <v>-8.9997453888854846</v>
      </c>
      <c r="AM41" s="135" t="s">
        <v>38</v>
      </c>
      <c r="AN41" s="136">
        <v>53.911903238293064</v>
      </c>
      <c r="AO41" s="137" t="s">
        <v>38</v>
      </c>
      <c r="AP41" s="110">
        <v>58.716836149450934</v>
      </c>
      <c r="AQ41" s="100" t="s">
        <v>38</v>
      </c>
      <c r="AR41" s="105">
        <v>58.716836149450934</v>
      </c>
      <c r="AS41" s="100" t="s">
        <v>47</v>
      </c>
      <c r="AT41" s="105">
        <v>53.666780445729245</v>
      </c>
      <c r="AU41" s="100" t="s">
        <v>53</v>
      </c>
      <c r="AV41" s="105">
        <v>4.5121495122433917</v>
      </c>
      <c r="AW41" s="100" t="s">
        <v>54</v>
      </c>
      <c r="AX41" s="107">
        <v>6.7022599999999999</v>
      </c>
      <c r="AY41" s="100" t="s">
        <v>50</v>
      </c>
      <c r="AZ41" s="107">
        <v>2.1066500000000001</v>
      </c>
      <c r="BA41" s="100" t="s">
        <v>62</v>
      </c>
      <c r="BB41" s="107">
        <v>28.61022874</v>
      </c>
      <c r="BC41" s="100" t="s">
        <v>40</v>
      </c>
      <c r="BD41" s="105">
        <v>1.8564080196886716</v>
      </c>
      <c r="BE41" s="100" t="s">
        <v>44</v>
      </c>
      <c r="BF41" s="108">
        <v>4.5</v>
      </c>
      <c r="BG41" s="100" t="s">
        <v>60</v>
      </c>
      <c r="BH41" s="105">
        <v>6.6699999999999982</v>
      </c>
      <c r="BI41" s="124" t="s">
        <v>60</v>
      </c>
      <c r="BJ41" s="105">
        <v>24.054811894893646</v>
      </c>
      <c r="BK41" s="100" t="s">
        <v>40</v>
      </c>
      <c r="BL41" s="108">
        <v>15.340450000000001</v>
      </c>
      <c r="BM41" s="100"/>
      <c r="BN41" s="64"/>
    </row>
    <row r="42" spans="1:66" s="47" customFormat="1" ht="12.75">
      <c r="A42" s="60" t="s">
        <v>55</v>
      </c>
      <c r="B42" s="64">
        <v>57.127895311130175</v>
      </c>
      <c r="C42" s="64">
        <v>51.598576661302289</v>
      </c>
      <c r="D42" s="81">
        <v>12.098711641569992</v>
      </c>
      <c r="E42" s="90">
        <v>18.0078</v>
      </c>
      <c r="F42" s="64">
        <v>11.8354</v>
      </c>
      <c r="G42" s="81">
        <v>46.60004</v>
      </c>
      <c r="H42" s="64">
        <v>13.364978113880898</v>
      </c>
      <c r="I42" s="64">
        <v>45.259591937065125</v>
      </c>
      <c r="J42" s="64">
        <v>34.248809999999999</v>
      </c>
      <c r="AL42" s="110">
        <v>-2.4713072063077295</v>
      </c>
      <c r="AM42" s="135" t="s">
        <v>55</v>
      </c>
      <c r="AN42" s="136">
        <v>51.598576661302289</v>
      </c>
      <c r="AO42" s="137" t="s">
        <v>55</v>
      </c>
      <c r="AP42" s="110">
        <v>57.127895311130175</v>
      </c>
      <c r="AQ42" s="100" t="s">
        <v>55</v>
      </c>
      <c r="AR42" s="105">
        <v>57.127895311130175</v>
      </c>
      <c r="AS42" s="100" t="s">
        <v>55</v>
      </c>
      <c r="AT42" s="105">
        <v>51.598576661302289</v>
      </c>
      <c r="AU42" s="100" t="s">
        <v>29</v>
      </c>
      <c r="AV42" s="105">
        <v>4.1623733778361007</v>
      </c>
      <c r="AW42" s="100" t="s">
        <v>35</v>
      </c>
      <c r="AX42" s="107">
        <v>6.4530500000000002</v>
      </c>
      <c r="AY42" s="100" t="s">
        <v>40</v>
      </c>
      <c r="AZ42" s="107">
        <v>1.6997899999999999</v>
      </c>
      <c r="BA42" s="100" t="s">
        <v>66</v>
      </c>
      <c r="BB42" s="107">
        <v>28.00404</v>
      </c>
      <c r="BC42" s="100" t="s">
        <v>53</v>
      </c>
      <c r="BD42" s="105">
        <v>1.7539133167257976</v>
      </c>
      <c r="BE42" s="100" t="s">
        <v>29</v>
      </c>
      <c r="BF42" s="108">
        <v>3.4</v>
      </c>
      <c r="BG42" s="100" t="s">
        <v>40</v>
      </c>
      <c r="BH42" s="105">
        <v>6.3470096999999992</v>
      </c>
      <c r="BI42" s="124" t="s">
        <v>67</v>
      </c>
      <c r="BJ42" s="105">
        <v>22.431387007236481</v>
      </c>
      <c r="BK42" s="100" t="s">
        <v>48</v>
      </c>
      <c r="BL42" s="108">
        <v>14.214359999999999</v>
      </c>
      <c r="BM42" s="100"/>
      <c r="BN42" s="64"/>
    </row>
    <row r="43" spans="1:66" s="47" customFormat="1" ht="12.75">
      <c r="A43" s="60" t="s">
        <v>33</v>
      </c>
      <c r="B43" s="64">
        <v>50.778318864464126</v>
      </c>
      <c r="C43" s="64">
        <v>47.652873936906353</v>
      </c>
      <c r="D43" s="81">
        <v>25.115593388049856</v>
      </c>
      <c r="E43" s="90">
        <v>10.1671</v>
      </c>
      <c r="F43" s="64">
        <v>32.030799999999999</v>
      </c>
      <c r="G43" s="81">
        <v>64.37124</v>
      </c>
      <c r="H43" s="64">
        <v>16.119002195294353</v>
      </c>
      <c r="I43" s="64">
        <v>51.674741506576538</v>
      </c>
      <c r="J43" s="64">
        <v>38.080910000000003</v>
      </c>
      <c r="AL43" s="110">
        <v>-11.664357227799664</v>
      </c>
      <c r="AM43" s="135" t="s">
        <v>33</v>
      </c>
      <c r="AN43" s="136">
        <v>47.652873936906353</v>
      </c>
      <c r="AO43" s="137" t="s">
        <v>33</v>
      </c>
      <c r="AP43" s="110">
        <v>50.778318864464126</v>
      </c>
      <c r="AQ43" s="100" t="s">
        <v>33</v>
      </c>
      <c r="AR43" s="105">
        <v>50.778318864464126</v>
      </c>
      <c r="AS43" s="100" t="s">
        <v>33</v>
      </c>
      <c r="AT43" s="105">
        <v>47.652873936906353</v>
      </c>
      <c r="AU43" s="100" t="s">
        <v>44</v>
      </c>
      <c r="AV43" s="105">
        <v>3.7351819726793059</v>
      </c>
      <c r="AW43" s="100" t="s">
        <v>36</v>
      </c>
      <c r="AX43" s="107">
        <v>5.6126500000000004</v>
      </c>
      <c r="AY43" s="100" t="s">
        <v>53</v>
      </c>
      <c r="AZ43" s="107">
        <v>1.45363</v>
      </c>
      <c r="BA43" s="100" t="s">
        <v>40</v>
      </c>
      <c r="BB43" s="107">
        <v>27.968710000000002</v>
      </c>
      <c r="BC43" s="100" t="s">
        <v>54</v>
      </c>
      <c r="BD43" s="105">
        <v>1.4902805368578362</v>
      </c>
      <c r="BE43" s="100" t="s">
        <v>47</v>
      </c>
      <c r="BF43" s="108">
        <v>2.6</v>
      </c>
      <c r="BG43" s="100" t="s">
        <v>58</v>
      </c>
      <c r="BH43" s="105">
        <v>5.6007122309490862</v>
      </c>
      <c r="BI43" s="124" t="s">
        <v>34</v>
      </c>
      <c r="BJ43" s="105">
        <v>22.035479545593262</v>
      </c>
      <c r="BK43" s="100" t="s">
        <v>46</v>
      </c>
      <c r="BL43" s="108">
        <v>14.072789999999999</v>
      </c>
      <c r="BM43" s="100"/>
      <c r="BN43" s="64"/>
    </row>
    <row r="44" spans="1:66" s="47" customFormat="1" ht="12.75">
      <c r="A44" s="60" t="s">
        <v>36</v>
      </c>
      <c r="B44" s="64">
        <v>50.194839184971208</v>
      </c>
      <c r="C44" s="64">
        <v>47.165630515232685</v>
      </c>
      <c r="D44" s="81">
        <v>10.507759842383603</v>
      </c>
      <c r="E44" s="90">
        <v>5.6126500000000004</v>
      </c>
      <c r="F44" s="64">
        <v>9.7741100000000003</v>
      </c>
      <c r="G44" s="81">
        <v>76.213170000000005</v>
      </c>
      <c r="H44" s="64">
        <v>13.130018900000001</v>
      </c>
      <c r="I44" s="64" t="s">
        <v>31</v>
      </c>
      <c r="J44" s="64">
        <v>47.562469999999998</v>
      </c>
      <c r="AL44" s="110">
        <v>5.2127721653029919</v>
      </c>
      <c r="AM44" s="135" t="s">
        <v>36</v>
      </c>
      <c r="AN44" s="136">
        <v>47.165630515232685</v>
      </c>
      <c r="AO44" s="137" t="s">
        <v>36</v>
      </c>
      <c r="AP44" s="110">
        <v>50.194839184971208</v>
      </c>
      <c r="AQ44" s="100" t="s">
        <v>36</v>
      </c>
      <c r="AR44" s="105">
        <v>50.194839184971208</v>
      </c>
      <c r="AS44" s="100" t="s">
        <v>36</v>
      </c>
      <c r="AT44" s="105">
        <v>47.165630515232685</v>
      </c>
      <c r="AU44" s="100" t="s">
        <v>42</v>
      </c>
      <c r="AV44" s="105">
        <v>3.5189613939186883</v>
      </c>
      <c r="AW44" s="100" t="s">
        <v>47</v>
      </c>
      <c r="AX44" s="107">
        <v>3.9941499999999999</v>
      </c>
      <c r="AY44" s="100" t="s">
        <v>29</v>
      </c>
      <c r="AZ44" s="107">
        <v>0.72158999999999995</v>
      </c>
      <c r="BA44" s="100" t="s">
        <v>39</v>
      </c>
      <c r="BB44" s="107">
        <v>23.257223110000002</v>
      </c>
      <c r="BC44" s="100" t="s">
        <v>34</v>
      </c>
      <c r="BD44" s="105">
        <v>1.4353919925458012</v>
      </c>
      <c r="BE44" s="100" t="s">
        <v>40</v>
      </c>
      <c r="BF44" s="108">
        <v>2.6</v>
      </c>
      <c r="BG44" s="100" t="s">
        <v>29</v>
      </c>
      <c r="BH44" s="105">
        <v>4.558192383773644</v>
      </c>
      <c r="BI44" s="124" t="s">
        <v>66</v>
      </c>
      <c r="BJ44" s="105">
        <v>21.891385316848755</v>
      </c>
      <c r="BK44" s="100" t="s">
        <v>29</v>
      </c>
      <c r="BL44" s="108">
        <v>9.8394980000000007</v>
      </c>
      <c r="BM44" s="104"/>
      <c r="BN44" s="61"/>
    </row>
    <row r="45" spans="1:66" s="47" customFormat="1" ht="12.75">
      <c r="A45" s="60" t="s">
        <v>68</v>
      </c>
      <c r="B45" s="70">
        <v>66.357636973648454</v>
      </c>
      <c r="C45" s="70">
        <v>60.372967852931822</v>
      </c>
      <c r="D45" s="82">
        <v>6.9728192073712458</v>
      </c>
      <c r="E45" s="91">
        <f>AVERAGE(E10:E44)</f>
        <v>16.51897235294118</v>
      </c>
      <c r="F45" s="70">
        <f>AVERAGE(F10:F44)</f>
        <v>6.4507488235294126</v>
      </c>
      <c r="G45" s="82">
        <f>AVERAGE(G10:G44)</f>
        <v>41.367233183437492</v>
      </c>
      <c r="H45" s="70">
        <f>AVERAGE(H10:H44)</f>
        <v>10.627287431789485</v>
      </c>
      <c r="I45" s="70">
        <f>AVERAGE(I10:I44)</f>
        <v>38.997295430348757</v>
      </c>
      <c r="J45" s="70">
        <f>AVERAGE(J10:J44)</f>
        <v>25.37262508571429</v>
      </c>
      <c r="AL45" s="110">
        <v>5.2513517578260706E-2</v>
      </c>
      <c r="AM45" s="135" t="s">
        <v>68</v>
      </c>
      <c r="AN45" s="136">
        <v>60.372967852931822</v>
      </c>
      <c r="AO45" s="110"/>
      <c r="AP45" s="110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105"/>
      <c r="BF45" s="108"/>
      <c r="BG45" s="108"/>
      <c r="BH45" s="108"/>
      <c r="BI45" s="108"/>
      <c r="BJ45" s="106"/>
      <c r="BK45" s="105"/>
      <c r="BL45" s="105"/>
      <c r="BM45" s="100"/>
      <c r="BN45" s="60"/>
    </row>
    <row r="46" spans="1:66" s="47" customFormat="1" ht="12.75">
      <c r="A46" s="71" t="s">
        <v>69</v>
      </c>
      <c r="B46" s="71"/>
      <c r="C46" s="71"/>
      <c r="D46" s="83" t="s">
        <v>70</v>
      </c>
      <c r="E46" s="92" t="s">
        <v>70</v>
      </c>
      <c r="F46" s="67" t="s">
        <v>70</v>
      </c>
      <c r="G46" s="83" t="s">
        <v>70</v>
      </c>
      <c r="H46" s="67" t="s">
        <v>70</v>
      </c>
      <c r="I46" s="67" t="s">
        <v>70</v>
      </c>
      <c r="J46" s="67" t="s">
        <v>70</v>
      </c>
      <c r="AL46" s="99"/>
      <c r="AM46" s="99"/>
      <c r="AN46" s="99"/>
      <c r="AO46" s="110"/>
      <c r="AP46" s="110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105"/>
      <c r="BF46" s="108"/>
      <c r="BG46" s="108"/>
      <c r="BH46" s="108"/>
      <c r="BI46" s="108"/>
      <c r="BJ46" s="105"/>
      <c r="BK46" s="105"/>
      <c r="BL46" s="105"/>
      <c r="BM46" s="100"/>
      <c r="BN46" s="60"/>
    </row>
    <row r="47" spans="1:66" s="47" customFormat="1" ht="12.75">
      <c r="A47" s="60" t="s">
        <v>71</v>
      </c>
      <c r="B47" s="64">
        <v>67.62983402059001</v>
      </c>
      <c r="C47" s="64">
        <v>60.440766535593198</v>
      </c>
      <c r="D47" s="81">
        <v>9.191795550571678</v>
      </c>
      <c r="E47" s="90">
        <v>1.956726</v>
      </c>
      <c r="F47" s="64">
        <v>11.035330500000001</v>
      </c>
      <c r="G47" s="81" t="s">
        <v>31</v>
      </c>
      <c r="H47" s="64" t="s">
        <v>31</v>
      </c>
      <c r="I47" s="64">
        <v>38.154003024101257</v>
      </c>
      <c r="J47" s="64">
        <v>34.338940000000001</v>
      </c>
      <c r="AL47" s="110">
        <v>7.4084997471694436</v>
      </c>
      <c r="AM47" s="99"/>
      <c r="AN47" s="109">
        <v>60.440766535593198</v>
      </c>
      <c r="AO47" s="110"/>
      <c r="AP47" s="110"/>
      <c r="AQ47" s="126" t="s">
        <v>72</v>
      </c>
      <c r="AR47" s="127"/>
      <c r="AS47" s="126" t="s">
        <v>72</v>
      </c>
      <c r="AT47" s="127"/>
      <c r="AU47" s="126"/>
      <c r="AV47" s="128"/>
      <c r="AW47" s="128"/>
      <c r="AX47" s="129"/>
      <c r="AY47" s="129"/>
      <c r="AZ47" s="129"/>
      <c r="BA47" s="129"/>
      <c r="BB47" s="130"/>
      <c r="BC47" s="130"/>
      <c r="BD47" s="128"/>
      <c r="BE47" s="131"/>
      <c r="BF47" s="128"/>
      <c r="BG47" s="131"/>
      <c r="BH47" s="128"/>
      <c r="BI47" s="131"/>
      <c r="BJ47" s="128"/>
      <c r="BK47" s="131"/>
      <c r="BL47" s="128"/>
      <c r="BM47" s="111"/>
      <c r="BN47" s="64"/>
    </row>
    <row r="48" spans="1:66" s="47" customFormat="1" ht="12.75">
      <c r="A48" s="60" t="s">
        <v>73</v>
      </c>
      <c r="B48" s="64">
        <v>60.689453639728526</v>
      </c>
      <c r="C48" s="64">
        <v>53.338322143925858</v>
      </c>
      <c r="D48" s="81">
        <v>9.8200654981768842</v>
      </c>
      <c r="E48" s="90">
        <v>3.019714</v>
      </c>
      <c r="F48" s="64">
        <v>7.2477728970379998</v>
      </c>
      <c r="G48" s="81" t="s">
        <v>31</v>
      </c>
      <c r="H48" s="64" t="s">
        <v>31</v>
      </c>
      <c r="I48" s="64" t="s">
        <v>31</v>
      </c>
      <c r="J48" s="64">
        <v>42.064599999999999</v>
      </c>
      <c r="AL48" s="110"/>
      <c r="AM48" s="99"/>
      <c r="AN48" s="109">
        <v>53.338322143925858</v>
      </c>
      <c r="AO48" s="110"/>
      <c r="AP48" s="110"/>
      <c r="AQ48" s="111" t="s">
        <v>74</v>
      </c>
      <c r="AR48" s="105" t="s">
        <v>75</v>
      </c>
      <c r="AS48" s="111"/>
      <c r="AT48" s="105" t="s">
        <v>76</v>
      </c>
      <c r="AU48" s="99"/>
      <c r="AV48" s="111" t="s">
        <v>77</v>
      </c>
      <c r="AW48" s="99"/>
      <c r="AX48" s="112" t="s">
        <v>78</v>
      </c>
      <c r="AY48" s="99"/>
      <c r="AZ48" s="111" t="s">
        <v>79</v>
      </c>
      <c r="BA48" s="99"/>
      <c r="BB48" s="105" t="s">
        <v>80</v>
      </c>
      <c r="BC48" s="99"/>
      <c r="BD48" s="111" t="s">
        <v>81</v>
      </c>
      <c r="BE48" s="99"/>
      <c r="BF48" s="105" t="s">
        <v>25</v>
      </c>
      <c r="BG48" s="99"/>
      <c r="BH48" s="111" t="s">
        <v>9</v>
      </c>
      <c r="BI48" s="99"/>
      <c r="BJ48" s="111" t="s">
        <v>82</v>
      </c>
      <c r="BK48" s="99"/>
      <c r="BL48" s="105" t="s">
        <v>83</v>
      </c>
      <c r="BM48" s="99"/>
      <c r="BN48" s="72"/>
    </row>
    <row r="49" spans="1:66" s="47" customFormat="1" ht="12.75">
      <c r="A49" s="60" t="s">
        <v>84</v>
      </c>
      <c r="B49" s="64">
        <v>67.224606111285865</v>
      </c>
      <c r="C49" s="64">
        <v>64.697182321426226</v>
      </c>
      <c r="D49" s="81">
        <v>9.316171636202105</v>
      </c>
      <c r="E49" s="90" t="s">
        <v>31</v>
      </c>
      <c r="F49" s="64" t="s">
        <v>31</v>
      </c>
      <c r="G49" s="81" t="s">
        <v>31</v>
      </c>
      <c r="H49" s="64">
        <v>11.869776878898408</v>
      </c>
      <c r="I49" s="64">
        <v>28.909128904342651</v>
      </c>
      <c r="J49" s="64">
        <v>18.791160000000001</v>
      </c>
      <c r="AL49" s="110">
        <v>3.6567022574486745</v>
      </c>
      <c r="AM49" s="109"/>
      <c r="AN49" s="109">
        <v>64.697182321426226</v>
      </c>
      <c r="AO49" s="110"/>
      <c r="AP49" s="110"/>
      <c r="AQ49" s="113" t="s">
        <v>85</v>
      </c>
      <c r="AR49" s="114">
        <f>INDEX(AR10:AR44,AR53/3+0.5)</f>
        <v>72.161429840035751</v>
      </c>
      <c r="AS49" s="113"/>
      <c r="AT49" s="114">
        <f>INDEX(AT10:AT44,AT53/3+0.5)</f>
        <v>64.296768511770097</v>
      </c>
      <c r="AU49" s="99"/>
      <c r="AV49" s="114">
        <f>INDEX(AV10:AV44,AV53/3+0.5)</f>
        <v>8.5636553306907199</v>
      </c>
      <c r="AW49" s="99"/>
      <c r="AX49" s="114">
        <f>INDEX(AX11:AX44,AX53/3+0.5)</f>
        <v>20.290500000000002</v>
      </c>
      <c r="AY49" s="99"/>
      <c r="AZ49" s="114">
        <f>INDEX(AZ11:AZ44,AZ53/3+0.5)</f>
        <v>5.6782000000000004</v>
      </c>
      <c r="BA49" s="99"/>
      <c r="BB49" s="114">
        <f>INDEX(BB13:BB44,BB53/3+0.5)</f>
        <v>46.168149999999997</v>
      </c>
      <c r="BC49" s="99"/>
      <c r="BD49" s="114">
        <f>INDEX(BD10:BD44,BD53/3+0.5)</f>
        <v>5.2711273591868704</v>
      </c>
      <c r="BE49" s="99"/>
      <c r="BF49" s="115">
        <f>INDEX(BF10:BF44,BF53/3+0.5)</f>
        <v>8.3000000000000007</v>
      </c>
      <c r="BG49" s="99"/>
      <c r="BH49" s="114">
        <f>INDEX(BH10:BH44,BH53/3+0.5)</f>
        <v>12.8286061</v>
      </c>
      <c r="BI49" s="99"/>
      <c r="BJ49" s="114">
        <f>INDEX(BJ13:BJ44,BJ53/3+0.5)</f>
        <v>45.259591937065125</v>
      </c>
      <c r="BK49" s="99"/>
      <c r="BL49" s="114">
        <f>INDEX(BL10:BL44,BL53/3+0.5)</f>
        <v>28.463560000000001</v>
      </c>
      <c r="BM49" s="113" t="s">
        <v>85</v>
      </c>
      <c r="BN49" s="64"/>
    </row>
    <row r="50" spans="1:66" s="47" customFormat="1" ht="12.75">
      <c r="A50" s="60" t="s">
        <v>86</v>
      </c>
      <c r="B50" s="64">
        <v>61.7</v>
      </c>
      <c r="C50" s="64" t="s">
        <v>31</v>
      </c>
      <c r="D50" s="81" t="s">
        <v>31</v>
      </c>
      <c r="E50" s="90">
        <v>3.6950609999999999</v>
      </c>
      <c r="F50" s="64">
        <v>7.4706068105819998</v>
      </c>
      <c r="G50" s="81" t="s">
        <v>31</v>
      </c>
      <c r="H50" s="64" t="s">
        <v>31</v>
      </c>
      <c r="I50" s="64">
        <v>49.439594149589539</v>
      </c>
      <c r="J50" s="64" t="s">
        <v>31</v>
      </c>
      <c r="AL50" s="110"/>
      <c r="AM50" s="109"/>
      <c r="AN50" s="109"/>
      <c r="AO50" s="110"/>
      <c r="AP50" s="110"/>
      <c r="AQ50" s="116" t="s">
        <v>87</v>
      </c>
      <c r="AR50" s="105">
        <f>INDEX(AR10:AR44,AR53/2+0.5)</f>
        <v>68.320038365600752</v>
      </c>
      <c r="AS50" s="116"/>
      <c r="AT50" s="105">
        <f>INDEX(AT10:AT44,AT53/2+0.5)</f>
        <v>62.397564525931607</v>
      </c>
      <c r="AU50" s="99"/>
      <c r="AV50" s="105">
        <f>INDEX(AV10:AV44,AV53/2+0.5)</f>
        <v>6.7057059140342767</v>
      </c>
      <c r="AW50" s="99"/>
      <c r="AX50" s="105">
        <f>INDEX(AX11:AX44,AX53/2+0.5)</f>
        <v>17.552</v>
      </c>
      <c r="AY50" s="99"/>
      <c r="AZ50" s="105">
        <f>INDEX(AZ11:AZ44,AZ53/2+0.5)</f>
        <v>4.8953800000000003</v>
      </c>
      <c r="BA50" s="99"/>
      <c r="BB50" s="105">
        <f>INDEX(BB13:BB44,BB53/2+0.5)</f>
        <v>40.22242</v>
      </c>
      <c r="BC50" s="99"/>
      <c r="BD50" s="105">
        <f>INDEX(BD10:BD44,BD53/2+0.5)</f>
        <v>3.9108976528259944</v>
      </c>
      <c r="BE50" s="99"/>
      <c r="BF50" s="117">
        <f>INDEX(BF10:BF44,BF53/2+0.5)</f>
        <v>7.3</v>
      </c>
      <c r="BG50" s="99"/>
      <c r="BH50" s="105">
        <f>INDEX(BH10:BH44,BH53/2+0.5)</f>
        <v>9.3999999999999986</v>
      </c>
      <c r="BI50" s="99"/>
      <c r="BJ50" s="105">
        <f>INDEX(BJ13:BJ44,BJ53/2+0.5)</f>
        <v>38.731366395950317</v>
      </c>
      <c r="BK50" s="99"/>
      <c r="BL50" s="105">
        <f>INDEX(BL10:BL44,BL53/2+0.5)</f>
        <v>24.793089999999999</v>
      </c>
      <c r="BM50" s="116" t="s">
        <v>87</v>
      </c>
      <c r="BN50" s="64"/>
    </row>
    <row r="51" spans="1:66" s="47" customFormat="1" ht="12.75">
      <c r="A51" s="60" t="s">
        <v>88</v>
      </c>
      <c r="B51" s="64">
        <v>67.463890639175489</v>
      </c>
      <c r="C51" s="64">
        <v>60.79843490486865</v>
      </c>
      <c r="D51" s="81">
        <v>7.0705049305491929</v>
      </c>
      <c r="E51" s="90">
        <v>2.2775189999999998</v>
      </c>
      <c r="F51" s="64">
        <v>6.5620014300000005</v>
      </c>
      <c r="G51" s="81" t="s">
        <v>31</v>
      </c>
      <c r="H51" s="64" t="s">
        <v>31</v>
      </c>
      <c r="I51" s="64">
        <v>49.235305190086365</v>
      </c>
      <c r="J51" s="64">
        <v>37.203290000000003</v>
      </c>
      <c r="AL51" s="110">
        <v>1.4989732768324071</v>
      </c>
      <c r="AM51" s="109"/>
      <c r="AN51" s="109">
        <v>60.79843490486865</v>
      </c>
      <c r="AO51" s="110"/>
      <c r="AP51" s="110"/>
      <c r="AQ51" s="118" t="s">
        <v>89</v>
      </c>
      <c r="AR51" s="105">
        <f>INDEX(AR10:AR44,2*AR53/3+0.5)</f>
        <v>64.271373079502155</v>
      </c>
      <c r="AS51" s="118"/>
      <c r="AT51" s="105">
        <f>INDEX(AT10:AT44,2*AT53/3+0.5)</f>
        <v>60.767276082203104</v>
      </c>
      <c r="AU51" s="99"/>
      <c r="AV51" s="105">
        <f>INDEX(AV10:AV44,2*AV53/3+0.5)</f>
        <v>6.0129666646472097</v>
      </c>
      <c r="AW51" s="99"/>
      <c r="AX51" s="105">
        <f>INDEX(AX11:AX44,2*AX53/3+0.5)</f>
        <v>10.1671</v>
      </c>
      <c r="AY51" s="99"/>
      <c r="AZ51" s="105">
        <f>INDEX(AZ11:AZ44,2*AZ53/3+0.5)</f>
        <v>3.6232000000000002</v>
      </c>
      <c r="BA51" s="99"/>
      <c r="BB51" s="105">
        <f>INDEX(BB13:BB44,2*BB53/3+0.5)</f>
        <v>36.556660000000001</v>
      </c>
      <c r="BC51" s="99"/>
      <c r="BD51" s="105">
        <f>INDEX(BD10:BD44,2*BD53/3+0.5)</f>
        <v>3.2713104581815666</v>
      </c>
      <c r="BE51" s="99"/>
      <c r="BF51" s="117">
        <f>INDEX(BF10:BF44,2*BF53/3+0.5)</f>
        <v>6.4</v>
      </c>
      <c r="BG51" s="99"/>
      <c r="BH51" s="105">
        <f>INDEX(BH10:BH44,2*BH53/3+0.5)</f>
        <v>9.09</v>
      </c>
      <c r="BI51" s="99"/>
      <c r="BJ51" s="105">
        <f>INDEX(BJ13:BJ44,2*BJ53/3+0.5)</f>
        <v>35.092094540596008</v>
      </c>
      <c r="BK51" s="99"/>
      <c r="BL51" s="105">
        <f>INDEX(BL10:BL44,2*BL53/3+0.5)</f>
        <v>21.587910000000001</v>
      </c>
      <c r="BM51" s="118" t="s">
        <v>89</v>
      </c>
      <c r="BN51" s="64"/>
    </row>
    <row r="52" spans="1:66" s="47" customFormat="1" ht="12.75">
      <c r="A52" s="60" t="s">
        <v>90</v>
      </c>
      <c r="B52" s="64">
        <v>75.085989355243541</v>
      </c>
      <c r="C52" s="64" t="s">
        <v>31</v>
      </c>
      <c r="D52" s="81">
        <v>2.9499354347900377</v>
      </c>
      <c r="E52" s="90">
        <v>2.7801680000000002</v>
      </c>
      <c r="F52" s="64">
        <v>5.8159299999999998</v>
      </c>
      <c r="G52" s="81" t="s">
        <v>31</v>
      </c>
      <c r="H52" s="64" t="s">
        <v>31</v>
      </c>
      <c r="I52" s="64" t="s">
        <v>31</v>
      </c>
      <c r="J52" s="64">
        <v>31.95655</v>
      </c>
      <c r="AL52" s="110"/>
      <c r="AM52" s="109"/>
      <c r="AN52" s="109"/>
      <c r="AO52" s="99"/>
      <c r="AP52" s="99"/>
      <c r="AQ52" s="100" t="s">
        <v>91</v>
      </c>
      <c r="AR52" s="105">
        <f>MAX(B10:B57)</f>
        <v>84.228749954584131</v>
      </c>
      <c r="AS52" s="100"/>
      <c r="AT52" s="105">
        <f>MAX(C10:C57)</f>
        <v>74.903075284626624</v>
      </c>
      <c r="AU52" s="99"/>
      <c r="AV52" s="105">
        <f>MAX(D10:D57)</f>
        <v>25.345102637029665</v>
      </c>
      <c r="AW52" s="99"/>
      <c r="AX52" s="105">
        <f>MAX(E10:E57)</f>
        <v>29.175599999999999</v>
      </c>
      <c r="AY52" s="99"/>
      <c r="AZ52" s="105">
        <f>MAX(F10:F57)</f>
        <v>32.030799999999999</v>
      </c>
      <c r="BA52" s="99"/>
      <c r="BB52" s="105">
        <f>MAX(G10:G57)</f>
        <v>76.213170000000005</v>
      </c>
      <c r="BC52" s="99"/>
      <c r="BD52" s="105" t="e">
        <f>MAX(#REF!)</f>
        <v>#REF!</v>
      </c>
      <c r="BE52" s="99"/>
      <c r="BF52" s="105" t="e">
        <f>MAX(#REF!)</f>
        <v>#REF!</v>
      </c>
      <c r="BG52" s="99"/>
      <c r="BH52" s="105">
        <f>MAX(H10:H57)</f>
        <v>16.471146075539455</v>
      </c>
      <c r="BI52" s="99"/>
      <c r="BJ52" s="105">
        <f>MAX(I10:I57)</f>
        <v>60.965543985366821</v>
      </c>
      <c r="BK52" s="99"/>
      <c r="BL52" s="105">
        <f>MAX(J10:J57)</f>
        <v>51.936790000000002</v>
      </c>
      <c r="BM52" s="100" t="s">
        <v>91</v>
      </c>
      <c r="BN52" s="64"/>
    </row>
    <row r="53" spans="1:66" s="47" customFormat="1" ht="12.75">
      <c r="A53" s="60" t="s">
        <v>92</v>
      </c>
      <c r="B53" s="64">
        <v>53.308111324880471</v>
      </c>
      <c r="C53" s="64" t="s">
        <v>31</v>
      </c>
      <c r="D53" s="81">
        <v>3.7183450218691267</v>
      </c>
      <c r="E53" s="90">
        <v>1.0992379999999999</v>
      </c>
      <c r="F53" s="64">
        <v>3.6</v>
      </c>
      <c r="G53" s="81" t="s">
        <v>31</v>
      </c>
      <c r="H53" s="64" t="s">
        <v>31</v>
      </c>
      <c r="I53" s="64" t="s">
        <v>31</v>
      </c>
      <c r="J53" s="64">
        <v>50.53143</v>
      </c>
      <c r="AL53" s="110"/>
      <c r="AM53" s="109"/>
      <c r="AN53" s="109"/>
      <c r="AO53" s="99"/>
      <c r="AP53" s="99"/>
      <c r="AQ53" s="100" t="s">
        <v>93</v>
      </c>
      <c r="AR53" s="105">
        <f>COUNT(AR10:AR44)</f>
        <v>35</v>
      </c>
      <c r="AS53" s="100"/>
      <c r="AT53" s="105">
        <f>COUNT(AT10:AT44)</f>
        <v>35</v>
      </c>
      <c r="AU53" s="99"/>
      <c r="AV53" s="105">
        <f>COUNT(AV10:AV44)</f>
        <v>35</v>
      </c>
      <c r="AW53" s="99"/>
      <c r="AX53" s="105">
        <f>COUNT(AX11:AX44)</f>
        <v>34</v>
      </c>
      <c r="AY53" s="99"/>
      <c r="AZ53" s="105">
        <f>COUNT(AZ10:AZ44)</f>
        <v>34</v>
      </c>
      <c r="BA53" s="99"/>
      <c r="BB53" s="105">
        <f>COUNT(BB10:BB44)</f>
        <v>32</v>
      </c>
      <c r="BC53" s="99"/>
      <c r="BD53" s="105">
        <f>COUNT(BD10:BD44)</f>
        <v>35</v>
      </c>
      <c r="BE53" s="99"/>
      <c r="BF53" s="117">
        <f>COUNT(BF10:BF44)</f>
        <v>35</v>
      </c>
      <c r="BG53" s="99"/>
      <c r="BH53" s="105">
        <f>COUNT(BH10:BH44)</f>
        <v>35</v>
      </c>
      <c r="BI53" s="99"/>
      <c r="BJ53" s="105">
        <f>COUNT(BJ10:BJ44)</f>
        <v>32</v>
      </c>
      <c r="BK53" s="99"/>
      <c r="BL53" s="105">
        <f>COUNT(BL10:BL44)</f>
        <v>35</v>
      </c>
      <c r="BM53" s="100" t="s">
        <v>93</v>
      </c>
      <c r="BN53" s="60"/>
    </row>
    <row r="54" spans="1:66" s="47" customFormat="1" ht="12.75">
      <c r="A54" s="60" t="s">
        <v>94</v>
      </c>
      <c r="B54" s="64">
        <v>64.61100276967332</v>
      </c>
      <c r="C54" s="64" t="s">
        <v>31</v>
      </c>
      <c r="D54" s="81">
        <v>6.4241557247814054</v>
      </c>
      <c r="E54" s="90">
        <v>1.2</v>
      </c>
      <c r="F54" s="64">
        <v>8.19</v>
      </c>
      <c r="G54" s="81" t="s">
        <v>31</v>
      </c>
      <c r="H54" s="64" t="s">
        <v>31</v>
      </c>
      <c r="I54" s="64" t="s">
        <v>31</v>
      </c>
      <c r="J54" s="64">
        <v>42.398350000000001</v>
      </c>
      <c r="AL54" s="110"/>
      <c r="AM54" s="109"/>
      <c r="AN54" s="109"/>
      <c r="AO54" s="99"/>
      <c r="AP54" s="99"/>
      <c r="BE54" s="60"/>
      <c r="BF54" s="60"/>
      <c r="BG54" s="60"/>
      <c r="BH54" s="60"/>
      <c r="BI54" s="60"/>
      <c r="BJ54" s="60"/>
      <c r="BK54" s="60"/>
      <c r="BL54" s="60"/>
      <c r="BM54" s="60"/>
      <c r="BN54" s="60"/>
    </row>
    <row r="55" spans="1:66" s="47" customFormat="1" ht="12.75">
      <c r="A55" s="60" t="s">
        <v>95</v>
      </c>
      <c r="B55" s="64">
        <v>69.296787014914088</v>
      </c>
      <c r="C55" s="64" t="s">
        <v>31</v>
      </c>
      <c r="D55" s="81">
        <v>5.6012551355326092</v>
      </c>
      <c r="E55" s="90">
        <v>4.1158010000000003</v>
      </c>
      <c r="F55" s="64">
        <v>5.1389462800000008</v>
      </c>
      <c r="G55" s="81" t="s">
        <v>31</v>
      </c>
      <c r="H55" s="64" t="s">
        <v>31</v>
      </c>
      <c r="I55" s="64" t="s">
        <v>31</v>
      </c>
      <c r="J55" s="64">
        <v>35.363</v>
      </c>
      <c r="AL55" s="110"/>
      <c r="AM55" s="109"/>
      <c r="AN55" s="109"/>
      <c r="AO55" s="99"/>
      <c r="AP55" s="99"/>
    </row>
    <row r="56" spans="1:66" s="47" customFormat="1" ht="12.75">
      <c r="A56" s="60" t="s">
        <v>96</v>
      </c>
      <c r="B56" s="64">
        <v>52.5</v>
      </c>
      <c r="C56" s="64" t="s">
        <v>31</v>
      </c>
      <c r="D56" s="81">
        <v>5.7</v>
      </c>
      <c r="E56" s="90" t="s">
        <v>31</v>
      </c>
      <c r="F56" s="64" t="s">
        <v>31</v>
      </c>
      <c r="G56" s="81" t="s">
        <v>31</v>
      </c>
      <c r="H56" s="64" t="s">
        <v>31</v>
      </c>
      <c r="I56" s="64" t="s">
        <v>31</v>
      </c>
      <c r="J56" s="64" t="s">
        <v>31</v>
      </c>
      <c r="AL56" s="110"/>
      <c r="AM56" s="109"/>
      <c r="AN56" s="109"/>
      <c r="AO56" s="99"/>
      <c r="AP56" s="99"/>
    </row>
    <row r="57" spans="1:66" s="47" customFormat="1" thickBot="1">
      <c r="A57" s="73" t="s">
        <v>97</v>
      </c>
      <c r="B57" s="74">
        <v>43.682066917389726</v>
      </c>
      <c r="C57" s="74">
        <v>41.381486155725725</v>
      </c>
      <c r="D57" s="84">
        <v>25.345102637029665</v>
      </c>
      <c r="E57" s="93">
        <v>1.898736</v>
      </c>
      <c r="F57" s="74">
        <v>22.636682129999997</v>
      </c>
      <c r="G57" s="84" t="s">
        <v>31</v>
      </c>
      <c r="H57" s="74" t="s">
        <v>31</v>
      </c>
      <c r="I57" s="74" t="s">
        <v>31</v>
      </c>
      <c r="J57" s="74">
        <v>51.936790000000002</v>
      </c>
      <c r="AL57" s="110"/>
      <c r="AM57" s="109"/>
      <c r="AN57" s="109"/>
      <c r="AO57" s="99"/>
      <c r="AP57" s="99"/>
      <c r="AR57" s="65"/>
      <c r="AS57" s="65"/>
      <c r="AT57" s="65"/>
      <c r="AU57" s="75"/>
    </row>
    <row r="58" spans="1:66" ht="14.25" hidden="1" thickBot="1">
      <c r="A58" s="8" t="s">
        <v>98</v>
      </c>
      <c r="B58" s="16" t="s">
        <v>31</v>
      </c>
      <c r="C58" s="17"/>
      <c r="D58" s="17" t="s">
        <v>31</v>
      </c>
      <c r="E58" s="16" t="s">
        <v>31</v>
      </c>
      <c r="F58" s="17" t="s">
        <v>31</v>
      </c>
      <c r="G58" s="17" t="s">
        <v>31</v>
      </c>
      <c r="H58" s="17" t="s">
        <v>31</v>
      </c>
      <c r="I58" s="17" t="s">
        <v>31</v>
      </c>
      <c r="J58" s="17" t="s">
        <v>31</v>
      </c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09"/>
      <c r="AR58" s="65"/>
      <c r="AS58" s="65"/>
      <c r="AT58" s="65"/>
      <c r="AU58" s="68"/>
    </row>
    <row r="59" spans="1:66">
      <c r="B59" s="11"/>
      <c r="C59" s="11"/>
      <c r="D59" s="19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09"/>
      <c r="AR59" s="65"/>
      <c r="AS59" s="65"/>
      <c r="AT59" s="65"/>
      <c r="AU59" s="68"/>
    </row>
    <row r="60" spans="1:66">
      <c r="A60" s="20" t="s">
        <v>99</v>
      </c>
      <c r="B60" s="20"/>
      <c r="C60" s="20"/>
      <c r="D60" s="20"/>
      <c r="E60" s="20"/>
      <c r="F60" s="20"/>
      <c r="G60" s="20"/>
      <c r="H60" s="20"/>
      <c r="I60" s="20"/>
      <c r="J60" s="20"/>
      <c r="AL60" s="109"/>
      <c r="AM60" s="138"/>
      <c r="AO60" s="139"/>
      <c r="AQ60" s="94"/>
      <c r="AR60" s="65"/>
      <c r="AS60" s="65"/>
      <c r="AT60" s="65"/>
      <c r="AU60" s="68"/>
    </row>
    <row r="61" spans="1:66">
      <c r="A61" s="21" t="s">
        <v>100</v>
      </c>
      <c r="B61" s="21"/>
      <c r="C61" s="21"/>
      <c r="D61" s="21"/>
      <c r="E61" s="21"/>
      <c r="F61" s="21"/>
      <c r="G61" s="21"/>
      <c r="H61" s="21"/>
      <c r="I61" s="21"/>
      <c r="J61" s="21"/>
      <c r="AL61" s="109"/>
      <c r="AR61" s="65"/>
      <c r="AS61" s="65"/>
      <c r="AT61" s="65"/>
      <c r="AU61" s="68"/>
    </row>
    <row r="62" spans="1:66">
      <c r="B62" s="3"/>
      <c r="C62" s="3"/>
      <c r="D62" s="3"/>
      <c r="E62" s="3"/>
      <c r="F62" s="3"/>
      <c r="G62" s="3"/>
      <c r="H62" s="3"/>
      <c r="I62" s="3"/>
      <c r="J62" s="3"/>
      <c r="AO62" s="140"/>
      <c r="AR62" s="65"/>
      <c r="AS62" s="65"/>
      <c r="AT62" s="65"/>
      <c r="AU62" s="65"/>
    </row>
    <row r="63" spans="1:66">
      <c r="B63" s="3"/>
      <c r="C63" s="3"/>
      <c r="D63" s="3"/>
      <c r="E63" s="3"/>
      <c r="F63" s="3"/>
      <c r="G63" s="3"/>
      <c r="H63" s="3"/>
      <c r="I63" s="3"/>
      <c r="J63" s="3"/>
      <c r="AO63" s="140"/>
      <c r="AR63" s="65"/>
      <c r="AS63" s="65"/>
      <c r="AT63" s="65"/>
      <c r="AU63" s="65"/>
    </row>
    <row r="64" spans="1:66" ht="63.2" customHeight="1">
      <c r="A64" s="22"/>
      <c r="B64" s="22"/>
      <c r="C64" s="22"/>
      <c r="D64" s="22"/>
      <c r="E64" s="22"/>
      <c r="F64" s="22"/>
      <c r="G64" s="22"/>
      <c r="H64" s="22"/>
      <c r="I64" s="22"/>
      <c r="AO64" s="140"/>
      <c r="AR64" s="65"/>
      <c r="AS64" s="65"/>
      <c r="AT64" s="65"/>
      <c r="AU64" s="65"/>
    </row>
    <row r="65" spans="1:47" ht="63.2" customHeight="1">
      <c r="A65" s="22"/>
      <c r="B65" s="22"/>
      <c r="C65" s="22"/>
      <c r="D65" s="22"/>
      <c r="E65" s="22"/>
      <c r="F65" s="22"/>
      <c r="G65" s="22"/>
      <c r="H65" s="22"/>
      <c r="I65" s="22"/>
      <c r="AO65" s="140"/>
      <c r="AR65" s="65"/>
      <c r="AS65" s="65"/>
      <c r="AT65" s="65"/>
      <c r="AU65" s="65"/>
    </row>
    <row r="66" spans="1:47" ht="63.2" customHeight="1">
      <c r="A66" s="22"/>
      <c r="B66" s="22"/>
      <c r="C66" s="22"/>
      <c r="D66" s="22"/>
      <c r="E66" s="22"/>
      <c r="F66" s="22"/>
      <c r="G66" s="22"/>
      <c r="H66" s="22"/>
      <c r="I66" s="22"/>
      <c r="AO66" s="140"/>
      <c r="AR66" s="65"/>
      <c r="AS66" s="65"/>
      <c r="AT66" s="65"/>
      <c r="AU66" s="65"/>
    </row>
    <row r="67" spans="1:47">
      <c r="A67" s="20"/>
      <c r="B67" s="20"/>
      <c r="C67" s="20"/>
      <c r="D67" s="20"/>
      <c r="E67" s="20"/>
      <c r="F67" s="20"/>
      <c r="G67" s="20"/>
      <c r="H67" s="20"/>
      <c r="I67" s="20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R67" s="65"/>
      <c r="AS67" s="65"/>
      <c r="AT67" s="65"/>
      <c r="AU67" s="65"/>
    </row>
    <row r="68" spans="1:47" ht="22.5" customHeight="1">
      <c r="A68" s="24"/>
      <c r="B68" s="25"/>
      <c r="C68" s="25"/>
      <c r="D68" s="25"/>
      <c r="E68" s="25"/>
      <c r="F68" s="25"/>
      <c r="G68" s="25"/>
      <c r="H68" s="25"/>
      <c r="I68" s="25"/>
      <c r="AM68" s="132"/>
      <c r="AR68" s="65"/>
      <c r="AS68" s="65"/>
      <c r="AT68" s="65"/>
      <c r="AU68" s="65"/>
    </row>
    <row r="69" spans="1:47" ht="37.5" customHeight="1">
      <c r="A69" s="20"/>
      <c r="B69" s="20"/>
      <c r="C69" s="20"/>
      <c r="D69" s="20"/>
      <c r="E69" s="20"/>
      <c r="F69" s="20"/>
      <c r="G69" s="20"/>
      <c r="H69" s="20"/>
      <c r="I69" s="20"/>
      <c r="AR69" s="65"/>
      <c r="AS69" s="65"/>
      <c r="AT69" s="65"/>
      <c r="AU69" s="65"/>
    </row>
    <row r="70" spans="1:47" ht="33.75" customHeight="1">
      <c r="A70" s="20"/>
      <c r="B70" s="20"/>
      <c r="C70" s="20"/>
      <c r="D70" s="20"/>
      <c r="E70" s="20"/>
      <c r="F70" s="20"/>
      <c r="G70" s="20"/>
      <c r="H70" s="20"/>
      <c r="I70" s="20"/>
      <c r="AR70" s="65"/>
      <c r="AS70" s="65"/>
      <c r="AT70" s="65"/>
      <c r="AU70" s="65"/>
    </row>
    <row r="71" spans="1:47">
      <c r="A71" s="26"/>
      <c r="B71" s="26"/>
      <c r="C71" s="26"/>
      <c r="D71" s="26"/>
      <c r="E71" s="26"/>
      <c r="F71" s="26"/>
      <c r="G71" s="26"/>
      <c r="H71" s="26"/>
      <c r="I71" s="26"/>
      <c r="AR71" s="65"/>
      <c r="AS71" s="65"/>
      <c r="AT71" s="65"/>
      <c r="AU71" s="65"/>
    </row>
    <row r="72" spans="1:47" ht="96.75" customHeight="1">
      <c r="A72" s="20"/>
      <c r="B72" s="20"/>
      <c r="C72" s="20"/>
      <c r="D72" s="20"/>
      <c r="E72" s="20"/>
      <c r="F72" s="20"/>
      <c r="G72" s="20"/>
      <c r="H72" s="20"/>
      <c r="I72" s="20"/>
      <c r="AR72" s="65"/>
      <c r="AS72" s="65"/>
      <c r="AT72" s="65"/>
      <c r="AU72" s="65"/>
    </row>
    <row r="73" spans="1:47">
      <c r="A73" s="18"/>
      <c r="AR73" s="65"/>
      <c r="AS73" s="65"/>
      <c r="AT73" s="65"/>
      <c r="AU73" s="65"/>
    </row>
    <row r="74" spans="1:47">
      <c r="A74" s="18"/>
      <c r="AR74" s="65"/>
      <c r="AS74" s="65"/>
      <c r="AT74" s="65"/>
      <c r="AU74" s="65"/>
    </row>
    <row r="75" spans="1:47">
      <c r="A75" s="18"/>
      <c r="AR75" s="65"/>
      <c r="AS75" s="65"/>
      <c r="AT75" s="65"/>
      <c r="AU75" s="65"/>
    </row>
    <row r="76" spans="1:47">
      <c r="A76" s="18"/>
      <c r="AR76" s="65"/>
      <c r="AS76" s="65"/>
      <c r="AT76" s="65"/>
      <c r="AU76" s="65"/>
    </row>
    <row r="77" spans="1:47">
      <c r="A77" s="18"/>
      <c r="AR77" s="65"/>
      <c r="AS77" s="65"/>
      <c r="AT77" s="65"/>
      <c r="AU77" s="65"/>
    </row>
    <row r="78" spans="1:47">
      <c r="A78" s="18"/>
      <c r="AR78" s="65"/>
      <c r="AS78" s="65"/>
      <c r="AT78" s="65"/>
      <c r="AU78" s="65"/>
    </row>
    <row r="79" spans="1:47">
      <c r="A79" s="18"/>
      <c r="AR79" s="65"/>
      <c r="AS79" s="65"/>
      <c r="AT79" s="65"/>
      <c r="AU79" s="65"/>
    </row>
    <row r="80" spans="1:47">
      <c r="A80" s="18"/>
      <c r="AR80" s="65"/>
      <c r="AS80" s="65"/>
      <c r="AT80" s="65"/>
      <c r="AU80" s="65"/>
    </row>
    <row r="81" spans="1:47">
      <c r="A81" s="18"/>
      <c r="AR81" s="65"/>
      <c r="AS81" s="65"/>
      <c r="AT81" s="65"/>
      <c r="AU81" s="65"/>
    </row>
    <row r="82" spans="1:47">
      <c r="A82" s="18"/>
      <c r="AR82" s="65"/>
      <c r="AS82" s="65"/>
      <c r="AT82" s="65"/>
      <c r="AU82" s="65"/>
    </row>
    <row r="83" spans="1:47">
      <c r="A83" s="18"/>
      <c r="AR83" s="65"/>
      <c r="AS83" s="65"/>
      <c r="AT83" s="65"/>
      <c r="AU83" s="65"/>
    </row>
    <row r="84" spans="1:47">
      <c r="A84" s="18"/>
      <c r="AR84" s="65"/>
      <c r="AS84" s="65"/>
      <c r="AT84" s="65"/>
      <c r="AU84" s="65"/>
    </row>
    <row r="85" spans="1:47">
      <c r="A85" s="18"/>
      <c r="AR85" s="65"/>
      <c r="AS85" s="65"/>
      <c r="AT85" s="65"/>
      <c r="AU85" s="65"/>
    </row>
    <row r="86" spans="1:47">
      <c r="A86" s="18"/>
      <c r="AR86" s="65"/>
      <c r="AS86" s="65"/>
      <c r="AT86" s="65"/>
      <c r="AU86" s="65"/>
    </row>
    <row r="87" spans="1:47">
      <c r="A87" s="18"/>
      <c r="AR87" s="65"/>
      <c r="AS87" s="65"/>
      <c r="AT87" s="65"/>
      <c r="AU87" s="65"/>
    </row>
    <row r="88" spans="1:47">
      <c r="A88" s="18"/>
      <c r="AR88" s="65"/>
      <c r="AS88" s="65"/>
      <c r="AT88" s="65"/>
      <c r="AU88" s="65"/>
    </row>
    <row r="89" spans="1:47">
      <c r="A89" s="18"/>
      <c r="AR89" s="65"/>
      <c r="AS89" s="65"/>
      <c r="AT89" s="65"/>
      <c r="AU89" s="65"/>
    </row>
    <row r="90" spans="1:47">
      <c r="A90" s="18"/>
      <c r="AR90" s="65"/>
      <c r="AS90" s="65"/>
      <c r="AT90" s="65"/>
      <c r="AU90" s="65"/>
    </row>
    <row r="91" spans="1:47">
      <c r="A91" s="18"/>
      <c r="AR91" s="65"/>
      <c r="AS91" s="65"/>
      <c r="AT91" s="65"/>
      <c r="AU91" s="65"/>
    </row>
    <row r="92" spans="1:47">
      <c r="A92" s="18"/>
      <c r="AR92" s="65"/>
      <c r="AS92" s="65"/>
      <c r="AT92" s="65"/>
      <c r="AU92" s="65"/>
    </row>
    <row r="93" spans="1:47">
      <c r="A93" s="18"/>
      <c r="AR93" s="65"/>
      <c r="AS93" s="65"/>
      <c r="AT93" s="65"/>
      <c r="AU93" s="65"/>
    </row>
    <row r="94" spans="1:47">
      <c r="A94" s="18"/>
      <c r="AR94" s="65"/>
      <c r="AS94" s="65"/>
      <c r="AT94" s="65"/>
      <c r="AU94" s="65"/>
    </row>
    <row r="95" spans="1:47">
      <c r="A95" s="18"/>
      <c r="AR95" s="65"/>
      <c r="AS95" s="65"/>
      <c r="AT95" s="65"/>
      <c r="AU95" s="65"/>
    </row>
    <row r="96" spans="1:47">
      <c r="A96" s="18"/>
      <c r="AR96" s="65"/>
      <c r="AS96" s="65"/>
      <c r="AT96" s="65"/>
      <c r="AU96" s="65"/>
    </row>
    <row r="97" spans="1:47">
      <c r="A97" s="18"/>
      <c r="AR97" s="65"/>
      <c r="AS97" s="65"/>
      <c r="AT97" s="65"/>
      <c r="AU97" s="65"/>
    </row>
    <row r="98" spans="1:47">
      <c r="A98" s="18"/>
      <c r="AR98" s="65"/>
      <c r="AS98" s="65"/>
      <c r="AT98" s="65"/>
      <c r="AU98" s="65"/>
    </row>
    <row r="99" spans="1:47">
      <c r="A99" s="18"/>
      <c r="AR99" s="65"/>
      <c r="AS99" s="65"/>
      <c r="AT99" s="65"/>
      <c r="AU99" s="65"/>
    </row>
    <row r="100" spans="1:47">
      <c r="A100" s="18"/>
      <c r="AR100" s="65"/>
      <c r="AS100" s="65"/>
      <c r="AT100" s="65"/>
      <c r="AU100" s="65"/>
    </row>
    <row r="101" spans="1:47">
      <c r="A101" s="18"/>
      <c r="AR101" s="65"/>
      <c r="AS101" s="65"/>
      <c r="AT101" s="65"/>
      <c r="AU101" s="65"/>
    </row>
    <row r="102" spans="1:47">
      <c r="A102" s="18"/>
      <c r="AR102" s="65"/>
      <c r="AS102" s="65"/>
      <c r="AT102" s="65"/>
      <c r="AU102" s="65"/>
    </row>
    <row r="103" spans="1:47">
      <c r="A103" s="18"/>
      <c r="AR103" s="65"/>
      <c r="AS103" s="65"/>
      <c r="AT103" s="65"/>
      <c r="AU103" s="65"/>
    </row>
    <row r="104" spans="1:47">
      <c r="A104" s="18"/>
      <c r="AR104" s="65"/>
      <c r="AS104" s="65"/>
      <c r="AT104" s="65"/>
      <c r="AU104" s="65"/>
    </row>
    <row r="105" spans="1:47">
      <c r="A105" s="18"/>
      <c r="AR105" s="65"/>
      <c r="AS105" s="65"/>
      <c r="AT105" s="65"/>
      <c r="AU105" s="65"/>
    </row>
    <row r="106" spans="1:47">
      <c r="A106" s="18"/>
      <c r="AR106" s="65"/>
      <c r="AS106" s="65"/>
      <c r="AT106" s="65"/>
      <c r="AU106" s="65"/>
    </row>
    <row r="107" spans="1:47">
      <c r="A107" s="18"/>
      <c r="AR107" s="65"/>
      <c r="AS107" s="65"/>
      <c r="AT107" s="65"/>
      <c r="AU107" s="65"/>
    </row>
    <row r="108" spans="1:47">
      <c r="A108" s="18"/>
      <c r="AR108" s="65"/>
      <c r="AS108" s="65"/>
      <c r="AT108" s="65"/>
      <c r="AU108" s="65"/>
    </row>
    <row r="109" spans="1:47">
      <c r="A109" s="18"/>
      <c r="AR109" s="65"/>
      <c r="AS109" s="65"/>
      <c r="AT109" s="65"/>
      <c r="AU109" s="65"/>
    </row>
    <row r="110" spans="1:47">
      <c r="A110" s="18"/>
      <c r="AR110" s="65"/>
      <c r="AS110" s="65"/>
      <c r="AT110" s="65"/>
      <c r="AU110" s="65"/>
    </row>
    <row r="111" spans="1:47">
      <c r="A111" s="18"/>
      <c r="AR111" s="65"/>
      <c r="AS111" s="65"/>
      <c r="AT111" s="65"/>
      <c r="AU111" s="65"/>
    </row>
    <row r="112" spans="1:47">
      <c r="A112" s="18"/>
      <c r="AR112" s="65"/>
      <c r="AS112" s="65"/>
      <c r="AT112" s="65"/>
      <c r="AU112" s="65"/>
    </row>
    <row r="113" spans="1:47">
      <c r="A113" s="18"/>
      <c r="AR113" s="65"/>
      <c r="AS113" s="65"/>
      <c r="AT113" s="65"/>
      <c r="AU113" s="65"/>
    </row>
    <row r="114" spans="1:47">
      <c r="A114" s="18"/>
      <c r="AR114" s="65"/>
      <c r="AS114" s="65"/>
      <c r="AT114" s="65"/>
      <c r="AU114" s="65"/>
    </row>
    <row r="115" spans="1:47">
      <c r="A115" s="18"/>
      <c r="AR115" s="65"/>
      <c r="AS115" s="65"/>
      <c r="AT115" s="65"/>
      <c r="AU115" s="65"/>
    </row>
    <row r="116" spans="1:47">
      <c r="A116" s="18"/>
      <c r="AR116" s="65"/>
      <c r="AS116" s="65"/>
      <c r="AT116" s="65"/>
      <c r="AU116" s="65"/>
    </row>
    <row r="117" spans="1:47">
      <c r="A117" s="18"/>
      <c r="AR117" s="65"/>
      <c r="AS117" s="65"/>
      <c r="AT117" s="65"/>
      <c r="AU117" s="65"/>
    </row>
    <row r="118" spans="1:47">
      <c r="A118" s="18"/>
      <c r="AR118" s="65"/>
      <c r="AS118" s="65"/>
      <c r="AT118" s="65"/>
      <c r="AU118" s="65"/>
    </row>
    <row r="119" spans="1:47">
      <c r="A119" s="18"/>
      <c r="AR119" s="65"/>
      <c r="AS119" s="65"/>
      <c r="AT119" s="65"/>
      <c r="AU119" s="65"/>
    </row>
    <row r="120" spans="1:47">
      <c r="A120" s="18"/>
      <c r="AR120" s="65"/>
      <c r="AS120" s="65"/>
      <c r="AT120" s="65"/>
      <c r="AU120" s="65"/>
    </row>
    <row r="121" spans="1:47">
      <c r="A121" s="18"/>
      <c r="AR121" s="65"/>
      <c r="AS121" s="65"/>
      <c r="AT121" s="65"/>
      <c r="AU121" s="65"/>
    </row>
    <row r="122" spans="1:47">
      <c r="A122" s="18"/>
      <c r="AR122" s="65"/>
      <c r="AS122" s="65"/>
      <c r="AT122" s="65"/>
      <c r="AU122" s="65"/>
    </row>
    <row r="123" spans="1:47">
      <c r="A123" s="18"/>
      <c r="AR123" s="65"/>
      <c r="AS123" s="65"/>
      <c r="AT123" s="65"/>
      <c r="AU123" s="65"/>
    </row>
    <row r="124" spans="1:47">
      <c r="A124" s="18"/>
      <c r="AR124" s="65"/>
      <c r="AS124" s="65"/>
      <c r="AT124" s="65"/>
      <c r="AU124" s="65"/>
    </row>
    <row r="125" spans="1:47">
      <c r="A125" s="18"/>
      <c r="AR125" s="65"/>
      <c r="AS125" s="65"/>
      <c r="AT125" s="65"/>
      <c r="AU125" s="65"/>
    </row>
    <row r="126" spans="1:47">
      <c r="A126" s="18"/>
      <c r="AR126" s="65"/>
      <c r="AS126" s="65"/>
      <c r="AT126" s="65"/>
      <c r="AU126" s="65"/>
    </row>
    <row r="127" spans="1:47">
      <c r="A127" s="18"/>
      <c r="AR127" s="65"/>
      <c r="AS127" s="65"/>
      <c r="AT127" s="65"/>
      <c r="AU127" s="65"/>
    </row>
    <row r="128" spans="1:47">
      <c r="A128" s="18"/>
      <c r="AR128" s="65"/>
      <c r="AS128" s="65"/>
      <c r="AT128" s="65"/>
      <c r="AU128" s="65"/>
    </row>
    <row r="129" spans="1:47">
      <c r="A129" s="18"/>
      <c r="AR129" s="65"/>
      <c r="AS129" s="65"/>
      <c r="AT129" s="65"/>
      <c r="AU129" s="65"/>
    </row>
    <row r="130" spans="1:47">
      <c r="A130" s="18"/>
      <c r="AR130" s="65"/>
      <c r="AS130" s="65"/>
      <c r="AT130" s="65"/>
      <c r="AU130" s="65"/>
    </row>
    <row r="131" spans="1:47">
      <c r="A131" s="18"/>
      <c r="AR131" s="65"/>
      <c r="AS131" s="65"/>
      <c r="AT131" s="65"/>
      <c r="AU131" s="65"/>
    </row>
    <row r="132" spans="1:47">
      <c r="A132" s="18"/>
      <c r="AR132" s="65"/>
      <c r="AS132" s="65"/>
      <c r="AT132" s="65"/>
      <c r="AU132" s="65"/>
    </row>
    <row r="133" spans="1:47">
      <c r="A133" s="18"/>
      <c r="AR133" s="65"/>
      <c r="AS133" s="65"/>
      <c r="AT133" s="65"/>
      <c r="AU133" s="65"/>
    </row>
    <row r="134" spans="1:47">
      <c r="A134" s="18"/>
      <c r="AR134" s="65"/>
      <c r="AS134" s="65"/>
      <c r="AT134" s="65"/>
      <c r="AU134" s="65"/>
    </row>
    <row r="135" spans="1:47">
      <c r="A135" s="18"/>
      <c r="AR135" s="65"/>
      <c r="AS135" s="65"/>
      <c r="AT135" s="65"/>
      <c r="AU135" s="65"/>
    </row>
    <row r="136" spans="1:47">
      <c r="A136" s="18"/>
      <c r="AR136" s="65"/>
      <c r="AS136" s="65"/>
      <c r="AT136" s="65"/>
      <c r="AU136" s="65"/>
    </row>
    <row r="137" spans="1:47">
      <c r="A137" s="18"/>
      <c r="AR137" s="65"/>
      <c r="AS137" s="65"/>
      <c r="AT137" s="65"/>
      <c r="AU137" s="65"/>
    </row>
    <row r="138" spans="1:47">
      <c r="A138" s="18"/>
      <c r="AR138" s="65"/>
      <c r="AS138" s="65"/>
      <c r="AT138" s="65"/>
      <c r="AU138" s="65"/>
    </row>
    <row r="139" spans="1:47">
      <c r="A139" s="18"/>
      <c r="AR139" s="65"/>
      <c r="AS139" s="65"/>
      <c r="AT139" s="65"/>
      <c r="AU139" s="65"/>
    </row>
    <row r="140" spans="1:47">
      <c r="A140" s="18"/>
      <c r="AR140" s="65"/>
      <c r="AS140" s="65"/>
      <c r="AT140" s="65"/>
      <c r="AU140" s="65"/>
    </row>
    <row r="141" spans="1:47">
      <c r="A141" s="18"/>
      <c r="AR141" s="65"/>
      <c r="AS141" s="65"/>
      <c r="AT141" s="65"/>
      <c r="AU141" s="65"/>
    </row>
    <row r="142" spans="1:47">
      <c r="A142" s="18"/>
      <c r="AR142" s="65"/>
      <c r="AS142" s="65"/>
      <c r="AT142" s="65"/>
      <c r="AU142" s="65"/>
    </row>
    <row r="143" spans="1:47">
      <c r="A143" s="18"/>
      <c r="AR143" s="65"/>
      <c r="AS143" s="65"/>
      <c r="AT143" s="65"/>
      <c r="AU143" s="65"/>
    </row>
    <row r="144" spans="1:47">
      <c r="A144" s="18"/>
      <c r="AR144" s="65"/>
      <c r="AS144" s="65"/>
      <c r="AT144" s="65"/>
      <c r="AU144" s="65"/>
    </row>
    <row r="145" spans="1:47">
      <c r="A145" s="18"/>
      <c r="AR145" s="65"/>
      <c r="AS145" s="65"/>
      <c r="AT145" s="65"/>
      <c r="AU145" s="65"/>
    </row>
    <row r="146" spans="1:47">
      <c r="A146" s="18"/>
      <c r="AR146" s="65"/>
      <c r="AS146" s="65"/>
      <c r="AT146" s="65"/>
      <c r="AU146" s="65"/>
    </row>
    <row r="147" spans="1:47">
      <c r="A147" s="18"/>
      <c r="AR147" s="65"/>
      <c r="AS147" s="65"/>
      <c r="AT147" s="65"/>
      <c r="AU147" s="65"/>
    </row>
    <row r="148" spans="1:47">
      <c r="A148" s="18"/>
      <c r="AR148" s="65"/>
      <c r="AS148" s="65"/>
      <c r="AT148" s="65"/>
      <c r="AU148" s="65"/>
    </row>
    <row r="149" spans="1:47">
      <c r="A149" s="18"/>
      <c r="AR149" s="65"/>
      <c r="AS149" s="65"/>
      <c r="AT149" s="65"/>
      <c r="AU149" s="65"/>
    </row>
    <row r="150" spans="1:47">
      <c r="A150" s="18"/>
      <c r="AR150" s="65"/>
      <c r="AS150" s="65"/>
      <c r="AT150" s="65"/>
      <c r="AU150" s="65"/>
    </row>
    <row r="151" spans="1:47">
      <c r="A151" s="18"/>
      <c r="AR151" s="65"/>
      <c r="AS151" s="65"/>
      <c r="AT151" s="65"/>
      <c r="AU151" s="65"/>
    </row>
    <row r="152" spans="1:47">
      <c r="A152" s="18"/>
      <c r="AR152" s="65"/>
      <c r="AS152" s="65"/>
      <c r="AT152" s="65"/>
      <c r="AU152" s="65"/>
    </row>
    <row r="153" spans="1:47">
      <c r="A153" s="18"/>
      <c r="AR153" s="65"/>
      <c r="AS153" s="65"/>
      <c r="AT153" s="65"/>
      <c r="AU153" s="65"/>
    </row>
    <row r="154" spans="1:47">
      <c r="A154" s="18"/>
      <c r="AR154" s="65"/>
      <c r="AS154" s="65"/>
      <c r="AT154" s="65"/>
      <c r="AU154" s="65"/>
    </row>
    <row r="155" spans="1:47">
      <c r="A155" s="18"/>
      <c r="AR155" s="65"/>
      <c r="AS155" s="65"/>
      <c r="AT155" s="65"/>
      <c r="AU155" s="65"/>
    </row>
    <row r="156" spans="1:47">
      <c r="A156" s="18"/>
      <c r="AR156" s="65"/>
      <c r="AS156" s="65"/>
      <c r="AT156" s="65"/>
      <c r="AU156" s="65"/>
    </row>
    <row r="157" spans="1:47">
      <c r="A157" s="18"/>
      <c r="AR157" s="65"/>
      <c r="AS157" s="65"/>
      <c r="AT157" s="65"/>
      <c r="AU157" s="65"/>
    </row>
    <row r="158" spans="1:47">
      <c r="A158" s="18"/>
      <c r="AR158" s="65"/>
      <c r="AS158" s="65"/>
      <c r="AT158" s="65"/>
      <c r="AU158" s="65"/>
    </row>
    <row r="159" spans="1:47">
      <c r="A159" s="18"/>
      <c r="AR159" s="65"/>
      <c r="AS159" s="65"/>
      <c r="AT159" s="65"/>
      <c r="AU159" s="65"/>
    </row>
    <row r="160" spans="1:47">
      <c r="A160" s="18"/>
      <c r="AR160" s="65"/>
      <c r="AS160" s="65"/>
      <c r="AT160" s="65"/>
      <c r="AU160" s="65"/>
    </row>
    <row r="161" spans="1:47">
      <c r="A161" s="18"/>
      <c r="AR161" s="65"/>
      <c r="AS161" s="65"/>
      <c r="AT161" s="65"/>
      <c r="AU161" s="65"/>
    </row>
    <row r="162" spans="1:47">
      <c r="A162" s="18"/>
      <c r="AR162" s="65"/>
      <c r="AS162" s="65"/>
      <c r="AT162" s="65"/>
      <c r="AU162" s="65"/>
    </row>
    <row r="163" spans="1:47">
      <c r="A163" s="18"/>
      <c r="AR163" s="65"/>
      <c r="AS163" s="65"/>
      <c r="AT163" s="65"/>
      <c r="AU163" s="65"/>
    </row>
    <row r="164" spans="1:47">
      <c r="A164" s="18"/>
      <c r="AR164" s="65"/>
      <c r="AS164" s="65"/>
      <c r="AT164" s="65"/>
      <c r="AU164" s="65"/>
    </row>
    <row r="165" spans="1:47">
      <c r="A165" s="18"/>
      <c r="AR165" s="65"/>
      <c r="AS165" s="65"/>
      <c r="AT165" s="65"/>
      <c r="AU165" s="65"/>
    </row>
    <row r="166" spans="1:47">
      <c r="A166" s="18"/>
      <c r="AR166" s="65"/>
      <c r="AS166" s="65"/>
      <c r="AT166" s="65"/>
      <c r="AU166" s="65"/>
    </row>
    <row r="167" spans="1:47">
      <c r="A167" s="18"/>
      <c r="AR167" s="65"/>
      <c r="AS167" s="65"/>
      <c r="AT167" s="65"/>
      <c r="AU167" s="65"/>
    </row>
    <row r="168" spans="1:47">
      <c r="A168" s="18"/>
      <c r="AR168" s="65"/>
      <c r="AS168" s="65"/>
      <c r="AT168" s="65"/>
      <c r="AU168" s="65"/>
    </row>
    <row r="169" spans="1:47">
      <c r="A169" s="18"/>
      <c r="AR169" s="65"/>
      <c r="AS169" s="65"/>
      <c r="AT169" s="65"/>
      <c r="AU169" s="65"/>
    </row>
    <row r="170" spans="1:47">
      <c r="A170" s="18"/>
      <c r="AR170" s="65"/>
      <c r="AS170" s="65"/>
      <c r="AT170" s="65"/>
      <c r="AU170" s="65"/>
    </row>
    <row r="171" spans="1:47">
      <c r="A171" s="18"/>
      <c r="AR171" s="65"/>
      <c r="AS171" s="65"/>
      <c r="AT171" s="65"/>
      <c r="AU171" s="65"/>
    </row>
    <row r="172" spans="1:47">
      <c r="A172" s="18"/>
      <c r="AR172" s="65"/>
      <c r="AS172" s="65"/>
      <c r="AT172" s="65"/>
      <c r="AU172" s="65"/>
    </row>
    <row r="173" spans="1:47">
      <c r="A173" s="18"/>
      <c r="AR173" s="65"/>
      <c r="AS173" s="65"/>
      <c r="AT173" s="65"/>
      <c r="AU173" s="65"/>
    </row>
    <row r="174" spans="1:47">
      <c r="A174" s="18"/>
      <c r="AR174" s="65"/>
      <c r="AS174" s="65"/>
      <c r="AT174" s="65"/>
      <c r="AU174" s="65"/>
    </row>
    <row r="175" spans="1:47">
      <c r="A175" s="18"/>
      <c r="AR175" s="65"/>
      <c r="AS175" s="65"/>
      <c r="AT175" s="65"/>
      <c r="AU175" s="65"/>
    </row>
    <row r="176" spans="1:47">
      <c r="A176" s="18"/>
      <c r="AR176" s="65"/>
      <c r="AS176" s="65"/>
      <c r="AT176" s="65"/>
      <c r="AU176" s="65"/>
    </row>
    <row r="177" spans="1:47">
      <c r="A177" s="18"/>
      <c r="AR177" s="65"/>
      <c r="AS177" s="65"/>
      <c r="AT177" s="65"/>
      <c r="AU177" s="65"/>
    </row>
    <row r="178" spans="1:47">
      <c r="A178" s="18"/>
      <c r="AR178" s="65"/>
      <c r="AS178" s="65"/>
      <c r="AT178" s="65"/>
      <c r="AU178" s="65"/>
    </row>
    <row r="179" spans="1:47">
      <c r="A179" s="18"/>
      <c r="AR179" s="65"/>
      <c r="AS179" s="65"/>
      <c r="AT179" s="65"/>
      <c r="AU179" s="65"/>
    </row>
    <row r="180" spans="1:47">
      <c r="A180" s="18"/>
      <c r="AR180" s="65"/>
      <c r="AS180" s="65"/>
      <c r="AT180" s="65"/>
      <c r="AU180" s="65"/>
    </row>
    <row r="181" spans="1:47">
      <c r="A181" s="18"/>
      <c r="AR181" s="65"/>
      <c r="AS181" s="65"/>
      <c r="AT181" s="65"/>
      <c r="AU181" s="65"/>
    </row>
    <row r="182" spans="1:47">
      <c r="A182" s="18"/>
      <c r="AR182" s="65"/>
      <c r="AS182" s="65"/>
      <c r="AT182" s="65"/>
      <c r="AU182" s="65"/>
    </row>
    <row r="183" spans="1:47">
      <c r="A183" s="18"/>
      <c r="AR183" s="65"/>
      <c r="AS183" s="65"/>
      <c r="AT183" s="65"/>
      <c r="AU183" s="65"/>
    </row>
    <row r="184" spans="1:47">
      <c r="A184" s="18"/>
      <c r="AR184" s="65"/>
      <c r="AS184" s="65"/>
      <c r="AT184" s="65"/>
      <c r="AU184" s="65"/>
    </row>
    <row r="185" spans="1:47">
      <c r="A185" s="18"/>
      <c r="AR185" s="65"/>
      <c r="AS185" s="65"/>
      <c r="AT185" s="65"/>
      <c r="AU185" s="65"/>
    </row>
    <row r="186" spans="1:47">
      <c r="A186" s="18"/>
      <c r="AR186" s="65"/>
      <c r="AS186" s="65"/>
      <c r="AT186" s="65"/>
      <c r="AU186" s="65"/>
    </row>
    <row r="187" spans="1:47">
      <c r="A187" s="18"/>
      <c r="AR187" s="65"/>
      <c r="AS187" s="65"/>
      <c r="AT187" s="65"/>
      <c r="AU187" s="65"/>
    </row>
    <row r="188" spans="1:47">
      <c r="A188" s="18"/>
      <c r="AR188" s="65"/>
      <c r="AS188" s="65"/>
      <c r="AT188" s="65"/>
      <c r="AU188" s="65"/>
    </row>
    <row r="189" spans="1:47">
      <c r="A189" s="18"/>
      <c r="AR189" s="65"/>
      <c r="AS189" s="65"/>
      <c r="AT189" s="65"/>
      <c r="AU189" s="65"/>
    </row>
    <row r="190" spans="1:47">
      <c r="A190" s="18"/>
      <c r="AR190" s="65"/>
      <c r="AS190" s="65"/>
      <c r="AT190" s="65"/>
      <c r="AU190" s="65"/>
    </row>
    <row r="191" spans="1:47">
      <c r="A191" s="18"/>
      <c r="AR191" s="65"/>
      <c r="AS191" s="65"/>
      <c r="AT191" s="65"/>
      <c r="AU191" s="65"/>
    </row>
    <row r="192" spans="1:47">
      <c r="A192" s="18"/>
      <c r="AR192" s="65"/>
      <c r="AS192" s="65"/>
      <c r="AT192" s="65"/>
      <c r="AU192" s="65"/>
    </row>
    <row r="193" spans="1:47">
      <c r="A193" s="18"/>
      <c r="AR193" s="65"/>
      <c r="AS193" s="65"/>
      <c r="AT193" s="65"/>
      <c r="AU193" s="65"/>
    </row>
    <row r="194" spans="1:47">
      <c r="A194" s="18"/>
      <c r="AR194" s="65"/>
      <c r="AS194" s="65"/>
      <c r="AT194" s="65"/>
      <c r="AU194" s="65"/>
    </row>
    <row r="195" spans="1:47">
      <c r="A195" s="18"/>
      <c r="AR195" s="65"/>
      <c r="AS195" s="65"/>
      <c r="AT195" s="65"/>
      <c r="AU195" s="65"/>
    </row>
    <row r="196" spans="1:47">
      <c r="A196" s="18"/>
      <c r="AR196" s="65"/>
      <c r="AS196" s="65"/>
      <c r="AT196" s="65"/>
      <c r="AU196" s="65"/>
    </row>
    <row r="197" spans="1:47">
      <c r="A197" s="18"/>
      <c r="AR197" s="65"/>
      <c r="AS197" s="65"/>
      <c r="AT197" s="65"/>
      <c r="AU197" s="65"/>
    </row>
    <row r="198" spans="1:47">
      <c r="A198" s="18"/>
      <c r="AR198" s="65"/>
      <c r="AS198" s="65"/>
      <c r="AT198" s="65"/>
      <c r="AU198" s="65"/>
    </row>
    <row r="199" spans="1:47">
      <c r="A199" s="18"/>
      <c r="AR199" s="65"/>
      <c r="AS199" s="65"/>
      <c r="AT199" s="65"/>
      <c r="AU199" s="65"/>
    </row>
    <row r="200" spans="1:47">
      <c r="A200" s="18"/>
      <c r="AR200" s="65"/>
      <c r="AS200" s="65"/>
      <c r="AT200" s="65"/>
      <c r="AU200" s="65"/>
    </row>
    <row r="201" spans="1:47">
      <c r="A201" s="18"/>
      <c r="AR201" s="65"/>
      <c r="AS201" s="65"/>
      <c r="AT201" s="65"/>
      <c r="AU201" s="65"/>
    </row>
    <row r="202" spans="1:47">
      <c r="A202" s="18"/>
      <c r="AR202" s="65"/>
      <c r="AS202" s="65"/>
      <c r="AT202" s="65"/>
      <c r="AU202" s="65"/>
    </row>
    <row r="203" spans="1:47">
      <c r="A203" s="18"/>
      <c r="AR203" s="65"/>
      <c r="AS203" s="65"/>
      <c r="AT203" s="65"/>
      <c r="AU203" s="65"/>
    </row>
    <row r="204" spans="1:47">
      <c r="A204" s="18"/>
      <c r="AR204" s="65"/>
      <c r="AS204" s="65"/>
      <c r="AT204" s="65"/>
      <c r="AU204" s="65"/>
    </row>
    <row r="205" spans="1:47">
      <c r="A205" s="18"/>
      <c r="AR205" s="65"/>
      <c r="AS205" s="65"/>
      <c r="AT205" s="65"/>
      <c r="AU205" s="65"/>
    </row>
    <row r="206" spans="1:47">
      <c r="A206" s="18"/>
      <c r="AR206" s="65"/>
      <c r="AS206" s="65"/>
      <c r="AT206" s="65"/>
      <c r="AU206" s="65"/>
    </row>
    <row r="207" spans="1:47">
      <c r="A207" s="18"/>
      <c r="AR207" s="65"/>
      <c r="AS207" s="65"/>
      <c r="AT207" s="65"/>
      <c r="AU207" s="65"/>
    </row>
    <row r="208" spans="1:47">
      <c r="A208" s="18"/>
      <c r="AR208" s="65"/>
      <c r="AS208" s="65"/>
      <c r="AT208" s="65"/>
      <c r="AU208" s="65"/>
    </row>
    <row r="209" spans="1:47">
      <c r="A209" s="18"/>
      <c r="AR209" s="65"/>
      <c r="AS209" s="65"/>
      <c r="AT209" s="65"/>
      <c r="AU209" s="65"/>
    </row>
    <row r="210" spans="1:47">
      <c r="A210" s="18"/>
      <c r="AR210" s="65"/>
      <c r="AS210" s="65"/>
      <c r="AT210" s="65"/>
      <c r="AU210" s="65"/>
    </row>
    <row r="211" spans="1:47">
      <c r="A211" s="18"/>
      <c r="AR211" s="65"/>
      <c r="AS211" s="65"/>
      <c r="AT211" s="65"/>
      <c r="AU211" s="65"/>
    </row>
    <row r="212" spans="1:47">
      <c r="A212" s="18"/>
      <c r="AR212" s="65"/>
      <c r="AS212" s="65"/>
      <c r="AT212" s="65"/>
      <c r="AU212" s="65"/>
    </row>
    <row r="213" spans="1:47">
      <c r="A213" s="18"/>
      <c r="AR213" s="65"/>
      <c r="AS213" s="65"/>
      <c r="AT213" s="65"/>
      <c r="AU213" s="65"/>
    </row>
    <row r="214" spans="1:47">
      <c r="A214" s="18"/>
      <c r="AR214" s="65"/>
      <c r="AS214" s="65"/>
      <c r="AT214" s="65"/>
      <c r="AU214" s="65"/>
    </row>
    <row r="215" spans="1:47">
      <c r="A215" s="18"/>
      <c r="AR215" s="65"/>
      <c r="AS215" s="65"/>
      <c r="AT215" s="65"/>
      <c r="AU215" s="65"/>
    </row>
    <row r="216" spans="1:47">
      <c r="A216" s="18"/>
      <c r="AR216" s="65"/>
      <c r="AS216" s="65"/>
      <c r="AT216" s="65"/>
      <c r="AU216" s="65"/>
    </row>
    <row r="217" spans="1:47">
      <c r="A217" s="18"/>
      <c r="AR217" s="65"/>
      <c r="AS217" s="65"/>
      <c r="AT217" s="65"/>
      <c r="AU217" s="65"/>
    </row>
    <row r="218" spans="1:47">
      <c r="A218" s="18"/>
      <c r="AR218" s="65"/>
      <c r="AS218" s="65"/>
      <c r="AT218" s="65"/>
      <c r="AU218" s="65"/>
    </row>
    <row r="219" spans="1:47">
      <c r="A219" s="18"/>
      <c r="AR219" s="65"/>
      <c r="AS219" s="65"/>
      <c r="AT219" s="65"/>
      <c r="AU219" s="65"/>
    </row>
    <row r="220" spans="1:47">
      <c r="A220" s="18"/>
      <c r="AR220" s="65"/>
      <c r="AS220" s="65"/>
      <c r="AT220" s="65"/>
      <c r="AU220" s="65"/>
    </row>
    <row r="221" spans="1:47">
      <c r="A221" s="18"/>
      <c r="AR221" s="65"/>
      <c r="AS221" s="65"/>
      <c r="AT221" s="65"/>
      <c r="AU221" s="65"/>
    </row>
    <row r="222" spans="1:47">
      <c r="A222" s="18"/>
      <c r="AR222" s="65"/>
      <c r="AS222" s="65"/>
      <c r="AT222" s="65"/>
      <c r="AU222" s="65"/>
    </row>
    <row r="223" spans="1:47">
      <c r="A223" s="18"/>
      <c r="AR223" s="65"/>
      <c r="AS223" s="65"/>
      <c r="AT223" s="65"/>
      <c r="AU223" s="65"/>
    </row>
    <row r="224" spans="1:47">
      <c r="A224" s="18"/>
      <c r="AR224" s="65"/>
      <c r="AS224" s="65"/>
      <c r="AT224" s="65"/>
      <c r="AU224" s="65"/>
    </row>
    <row r="225" spans="1:47">
      <c r="A225" s="18"/>
      <c r="AR225" s="65"/>
      <c r="AS225" s="65"/>
      <c r="AT225" s="65"/>
      <c r="AU225" s="65"/>
    </row>
    <row r="226" spans="1:47">
      <c r="A226" s="18"/>
      <c r="AR226" s="65"/>
      <c r="AS226" s="65"/>
      <c r="AT226" s="65"/>
      <c r="AU226" s="65"/>
    </row>
    <row r="227" spans="1:47">
      <c r="A227" s="18"/>
      <c r="AR227" s="65"/>
      <c r="AS227" s="65"/>
      <c r="AT227" s="65"/>
      <c r="AU227" s="65"/>
    </row>
    <row r="228" spans="1:47">
      <c r="A228" s="18"/>
      <c r="AR228" s="65"/>
      <c r="AS228" s="65"/>
      <c r="AT228" s="65"/>
      <c r="AU228" s="65"/>
    </row>
    <row r="229" spans="1:47">
      <c r="A229" s="18"/>
      <c r="AR229" s="65"/>
      <c r="AS229" s="65"/>
      <c r="AT229" s="65"/>
      <c r="AU229" s="65"/>
    </row>
    <row r="230" spans="1:47">
      <c r="A230" s="18"/>
      <c r="AR230" s="65"/>
      <c r="AS230" s="65"/>
      <c r="AT230" s="65"/>
      <c r="AU230" s="65"/>
    </row>
    <row r="231" spans="1:47">
      <c r="A231" s="18"/>
      <c r="AR231" s="65"/>
      <c r="AS231" s="65"/>
      <c r="AT231" s="65"/>
      <c r="AU231" s="65"/>
    </row>
    <row r="232" spans="1:47">
      <c r="A232" s="18"/>
      <c r="AR232" s="65"/>
      <c r="AS232" s="65"/>
      <c r="AT232" s="65"/>
      <c r="AU232" s="65"/>
    </row>
    <row r="233" spans="1:47">
      <c r="A233" s="18"/>
      <c r="AR233" s="65"/>
      <c r="AS233" s="65"/>
      <c r="AT233" s="65"/>
      <c r="AU233" s="65"/>
    </row>
    <row r="234" spans="1:47">
      <c r="A234" s="18"/>
      <c r="AR234" s="65"/>
      <c r="AS234" s="65"/>
      <c r="AT234" s="65"/>
      <c r="AU234" s="65"/>
    </row>
    <row r="235" spans="1:47">
      <c r="A235" s="18"/>
      <c r="AR235" s="65"/>
      <c r="AS235" s="65"/>
      <c r="AT235" s="65"/>
      <c r="AU235" s="65"/>
    </row>
    <row r="236" spans="1:47">
      <c r="A236" s="18"/>
      <c r="AR236" s="65"/>
      <c r="AS236" s="65"/>
      <c r="AT236" s="65"/>
      <c r="AU236" s="65"/>
    </row>
    <row r="237" spans="1:47">
      <c r="A237" s="18"/>
      <c r="AR237" s="65"/>
      <c r="AS237" s="65"/>
      <c r="AT237" s="65"/>
      <c r="AU237" s="65"/>
    </row>
    <row r="238" spans="1:47">
      <c r="A238" s="18"/>
      <c r="AR238" s="65"/>
      <c r="AS238" s="65"/>
      <c r="AT238" s="65"/>
      <c r="AU238" s="65"/>
    </row>
    <row r="239" spans="1:47">
      <c r="A239" s="18"/>
      <c r="AR239" s="65"/>
      <c r="AS239" s="65"/>
      <c r="AT239" s="65"/>
      <c r="AU239" s="65"/>
    </row>
    <row r="240" spans="1:47">
      <c r="A240" s="18"/>
      <c r="AR240" s="65"/>
      <c r="AS240" s="65"/>
      <c r="AT240" s="65"/>
      <c r="AU240" s="65"/>
    </row>
    <row r="241" spans="1:47">
      <c r="A241" s="18"/>
      <c r="AR241" s="65"/>
      <c r="AS241" s="65"/>
      <c r="AT241" s="65"/>
      <c r="AU241" s="65"/>
    </row>
    <row r="242" spans="1:47">
      <c r="A242" s="18"/>
      <c r="AR242" s="65"/>
      <c r="AS242" s="65"/>
      <c r="AT242" s="65"/>
      <c r="AU242" s="65"/>
    </row>
    <row r="243" spans="1:47">
      <c r="A243" s="18"/>
      <c r="AR243" s="65"/>
      <c r="AS243" s="65"/>
      <c r="AT243" s="65"/>
      <c r="AU243" s="65"/>
    </row>
    <row r="244" spans="1:47">
      <c r="A244" s="18"/>
      <c r="AR244" s="65"/>
      <c r="AS244" s="65"/>
      <c r="AT244" s="65"/>
      <c r="AU244" s="65"/>
    </row>
    <row r="245" spans="1:47">
      <c r="A245" s="18"/>
      <c r="AR245" s="65"/>
      <c r="AS245" s="65"/>
      <c r="AT245" s="65"/>
      <c r="AU245" s="65"/>
    </row>
    <row r="246" spans="1:47">
      <c r="A246" s="18"/>
      <c r="AR246" s="65"/>
      <c r="AS246" s="65"/>
      <c r="AT246" s="65"/>
      <c r="AU246" s="65"/>
    </row>
    <row r="247" spans="1:47">
      <c r="A247" s="18"/>
      <c r="AR247" s="65"/>
      <c r="AS247" s="65"/>
      <c r="AT247" s="65"/>
      <c r="AU247" s="65"/>
    </row>
    <row r="248" spans="1:47">
      <c r="A248" s="18"/>
      <c r="AR248" s="65"/>
      <c r="AS248" s="65"/>
      <c r="AT248" s="65"/>
      <c r="AU248" s="65"/>
    </row>
    <row r="249" spans="1:47" ht="45.2" customHeight="1">
      <c r="A249" s="27" t="s">
        <v>101</v>
      </c>
      <c r="B249" s="27"/>
      <c r="C249" s="27"/>
      <c r="D249" s="27"/>
      <c r="E249" s="27"/>
      <c r="F249" s="27"/>
      <c r="G249" s="27"/>
      <c r="H249" s="27"/>
      <c r="I249" s="27"/>
      <c r="J249" s="27"/>
      <c r="AR249" s="65"/>
      <c r="AS249" s="65"/>
      <c r="AT249" s="65"/>
      <c r="AU249" s="65"/>
    </row>
    <row r="250" spans="1:47">
      <c r="A250" s="3" t="s">
        <v>102</v>
      </c>
      <c r="AR250" s="65"/>
      <c r="AS250" s="65"/>
      <c r="AT250" s="65"/>
      <c r="AU250" s="65"/>
    </row>
    <row r="251" spans="1:47">
      <c r="C251" s="13"/>
      <c r="AR251" s="65"/>
      <c r="AS251" s="65"/>
      <c r="AT251" s="65"/>
      <c r="AU251" s="65"/>
    </row>
    <row r="252" spans="1:47">
      <c r="A252" s="28" t="s">
        <v>103</v>
      </c>
      <c r="AR252" s="65"/>
      <c r="AS252" s="65"/>
      <c r="AT252" s="65"/>
      <c r="AU252" s="65"/>
    </row>
    <row r="253" spans="1:47">
      <c r="A253" s="28" t="s">
        <v>104</v>
      </c>
      <c r="B253" s="13"/>
      <c r="D253" s="13"/>
      <c r="E253" s="13"/>
      <c r="F253" s="13"/>
      <c r="G253" s="13"/>
      <c r="H253" s="13"/>
      <c r="AR253" s="65"/>
      <c r="AS253" s="65"/>
      <c r="AT253" s="65"/>
      <c r="AU253" s="65"/>
    </row>
    <row r="254" spans="1:47">
      <c r="A254" s="28" t="s">
        <v>105</v>
      </c>
      <c r="I254" s="13"/>
      <c r="J254" s="13"/>
      <c r="AR254" s="65"/>
      <c r="AS254" s="65"/>
      <c r="AT254" s="65"/>
      <c r="AU254" s="65"/>
    </row>
    <row r="255" spans="1:47">
      <c r="A255" s="28" t="s">
        <v>106</v>
      </c>
      <c r="AR255" s="65"/>
      <c r="AS255" s="65"/>
      <c r="AT255" s="65"/>
      <c r="AU255" s="65"/>
    </row>
    <row r="256" spans="1:47">
      <c r="A256" s="28" t="s">
        <v>107</v>
      </c>
      <c r="AR256" s="65"/>
      <c r="AS256" s="65"/>
      <c r="AT256" s="65"/>
      <c r="AU256" s="65"/>
    </row>
    <row r="257" spans="1:59">
      <c r="A257" s="28" t="s">
        <v>108</v>
      </c>
      <c r="AR257" s="65"/>
      <c r="AS257" s="65"/>
      <c r="AT257" s="65"/>
      <c r="AU257" s="65"/>
    </row>
    <row r="258" spans="1:59">
      <c r="A258" s="28" t="s">
        <v>109</v>
      </c>
      <c r="AR258" s="65"/>
      <c r="AS258" s="65"/>
      <c r="AT258" s="65"/>
      <c r="AU258" s="65"/>
    </row>
    <row r="259" spans="1:59">
      <c r="A259" s="28" t="s">
        <v>110</v>
      </c>
      <c r="B259" s="29">
        <f>1/2*STDEV(B10:B44)</f>
        <v>3.7005381916749207</v>
      </c>
      <c r="C259" s="29"/>
      <c r="D259" s="29">
        <f>1/2*STDEV(D10:D44)</f>
        <v>2.3052468069705916</v>
      </c>
      <c r="E259" s="29">
        <f>1/2*STDEV(E10:E44)</f>
        <v>3.8879866564829437</v>
      </c>
      <c r="F259" s="29">
        <f>1/2*STDEV(F10:F44)</f>
        <v>3.2747639005196407</v>
      </c>
      <c r="G259" s="29">
        <f>1/2*STDEV(G10:G44)</f>
        <v>5.559237271791801</v>
      </c>
      <c r="H259" s="29">
        <f>1/2*STDEV(H10:H44)</f>
        <v>1.5977269085480987</v>
      </c>
      <c r="I259" s="29">
        <f>1/2*STDEV(I10:I44)</f>
        <v>5.4057617145439787</v>
      </c>
      <c r="J259" s="29">
        <f>1/2*STDEV(J10:J44)</f>
        <v>4.1566549924100897</v>
      </c>
      <c r="BF259" s="95"/>
      <c r="BG259" s="95">
        <v>4.1566549924100897</v>
      </c>
    </row>
    <row r="260" spans="1:59">
      <c r="A260" s="31" t="s">
        <v>111</v>
      </c>
      <c r="B260" s="32">
        <v>3.7005381916749207</v>
      </c>
      <c r="C260" s="32"/>
      <c r="D260" s="32">
        <v>2.3052468069705916</v>
      </c>
      <c r="E260" s="32">
        <v>3.8879866564829437</v>
      </c>
      <c r="F260" s="32">
        <v>3.2747639005196407</v>
      </c>
      <c r="G260" s="32">
        <v>5.559237271791801</v>
      </c>
      <c r="H260" s="32">
        <v>1.5977269085480987</v>
      </c>
      <c r="I260" s="32">
        <v>5.5642630112843534</v>
      </c>
      <c r="J260" s="29">
        <v>4.1566549924100897</v>
      </c>
      <c r="AM260" s="141"/>
      <c r="AN260" s="141"/>
      <c r="AO260" s="141"/>
      <c r="AP260" s="141"/>
      <c r="AQ260" s="95"/>
      <c r="AR260" s="96"/>
      <c r="AS260" s="96"/>
      <c r="AT260" s="96"/>
      <c r="AU260" s="96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</row>
    <row r="261" spans="1:59">
      <c r="A261" s="28"/>
      <c r="B261" s="29"/>
      <c r="C261" s="29"/>
      <c r="D261" s="29"/>
      <c r="E261" s="29"/>
      <c r="F261" s="29"/>
      <c r="G261" s="29"/>
      <c r="H261" s="29"/>
      <c r="I261" s="29"/>
      <c r="J261" s="29"/>
      <c r="AM261" s="141"/>
      <c r="AN261" s="141"/>
      <c r="AO261" s="141"/>
      <c r="AP261" s="141"/>
      <c r="AQ261" s="95"/>
      <c r="AR261" s="96"/>
      <c r="AS261" s="96"/>
      <c r="AT261" s="96"/>
      <c r="AU261" s="96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</row>
    <row r="262" spans="1:59" ht="26.25" thickBot="1">
      <c r="H262" s="9" t="s">
        <v>25</v>
      </c>
      <c r="I262" s="10" t="s">
        <v>112</v>
      </c>
      <c r="J262" s="9" t="s">
        <v>113</v>
      </c>
      <c r="K262" s="3" t="s">
        <v>114</v>
      </c>
      <c r="AR262" s="65"/>
      <c r="AS262" s="65"/>
      <c r="AT262" s="65"/>
      <c r="AU262" s="65"/>
    </row>
    <row r="263" spans="1:59">
      <c r="AR263" s="65"/>
      <c r="AS263" s="65"/>
      <c r="AT263" s="65"/>
      <c r="AU263" s="65"/>
    </row>
    <row r="264" spans="1:59" ht="128.25" thickBot="1">
      <c r="A264" s="8"/>
      <c r="B264" s="33" t="s">
        <v>115</v>
      </c>
      <c r="C264" s="34"/>
      <c r="D264" s="34" t="s">
        <v>115</v>
      </c>
      <c r="E264" s="35" t="s">
        <v>116</v>
      </c>
      <c r="F264" s="34" t="s">
        <v>15</v>
      </c>
      <c r="G264" s="36" t="s">
        <v>16</v>
      </c>
      <c r="H264" s="36" t="s">
        <v>117</v>
      </c>
      <c r="I264" s="36" t="s">
        <v>118</v>
      </c>
      <c r="J264" s="36" t="s">
        <v>119</v>
      </c>
      <c r="K264" s="34" t="s">
        <v>120</v>
      </c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R264" s="65"/>
      <c r="AS264" s="65"/>
      <c r="AT264" s="65"/>
      <c r="AU264" s="65"/>
    </row>
    <row r="265" spans="1:59">
      <c r="A265" s="3" t="s">
        <v>28</v>
      </c>
      <c r="AR265" s="65"/>
      <c r="AS265" s="65"/>
      <c r="AT265" s="65"/>
      <c r="AU265" s="65"/>
    </row>
    <row r="266" spans="1:59">
      <c r="A266" s="3" t="s">
        <v>29</v>
      </c>
      <c r="B266" s="14">
        <v>84.228749954584131</v>
      </c>
      <c r="C266" s="13"/>
      <c r="E266" s="13"/>
      <c r="G266" s="13"/>
      <c r="I266" s="13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O266" s="102"/>
      <c r="AP266" s="110"/>
      <c r="AQ266" s="66"/>
      <c r="AR266" s="65"/>
      <c r="AS266" s="65"/>
      <c r="AT266" s="65"/>
      <c r="AU266" s="65"/>
    </row>
    <row r="267" spans="1:59" ht="12.75" customHeight="1">
      <c r="A267" s="3" t="s">
        <v>40</v>
      </c>
      <c r="B267" s="14">
        <v>80.22400444629298</v>
      </c>
      <c r="C267" s="13"/>
      <c r="E267" s="13"/>
      <c r="G267" s="13"/>
      <c r="I267" s="13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O267" s="102"/>
      <c r="AP267" s="110"/>
      <c r="AQ267" s="66"/>
      <c r="AR267" s="65"/>
      <c r="AS267" s="65"/>
      <c r="AT267" s="65"/>
      <c r="AU267" s="65"/>
    </row>
    <row r="268" spans="1:59">
      <c r="A268" s="3" t="s">
        <v>48</v>
      </c>
      <c r="B268" s="14">
        <v>75.544130388725421</v>
      </c>
      <c r="C268" s="13"/>
      <c r="E268" s="13"/>
      <c r="G268" s="13"/>
      <c r="I268" s="13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O268" s="102"/>
      <c r="AP268" s="110"/>
      <c r="AQ268" s="66"/>
      <c r="AR268" s="65"/>
      <c r="AS268" s="65"/>
      <c r="AT268" s="65"/>
      <c r="AU268" s="65"/>
    </row>
    <row r="269" spans="1:59">
      <c r="A269" s="3" t="s">
        <v>53</v>
      </c>
      <c r="B269" s="14">
        <v>74.857863118698745</v>
      </c>
      <c r="C269" s="13"/>
      <c r="E269" s="13"/>
      <c r="G269" s="13"/>
      <c r="I269" s="13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O269" s="102"/>
      <c r="AP269" s="110"/>
      <c r="AQ269" s="66"/>
      <c r="AR269" s="65"/>
      <c r="AS269" s="65"/>
      <c r="AT269" s="65"/>
      <c r="AU269" s="65"/>
    </row>
    <row r="270" spans="1:59">
      <c r="A270" s="3" t="s">
        <v>39</v>
      </c>
      <c r="B270" s="14">
        <v>74.279972511184397</v>
      </c>
      <c r="C270" s="13"/>
      <c r="E270" s="13"/>
      <c r="G270" s="13"/>
      <c r="I270" s="13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O270" s="102"/>
      <c r="AP270" s="110"/>
      <c r="AQ270" s="66"/>
      <c r="AR270" s="65"/>
      <c r="AS270" s="65"/>
      <c r="AT270" s="65"/>
      <c r="AU270" s="65"/>
    </row>
    <row r="271" spans="1:59">
      <c r="A271" s="3" t="s">
        <v>43</v>
      </c>
      <c r="B271" s="14">
        <v>74.111048332775624</v>
      </c>
      <c r="C271" s="13"/>
      <c r="E271" s="13"/>
      <c r="G271" s="13"/>
      <c r="I271" s="13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O271" s="102"/>
      <c r="AP271" s="110"/>
      <c r="AQ271" s="66"/>
      <c r="AR271" s="65"/>
      <c r="AS271" s="65"/>
      <c r="AT271" s="65"/>
      <c r="AU271" s="65"/>
    </row>
    <row r="272" spans="1:59">
      <c r="A272" s="3" t="s">
        <v>45</v>
      </c>
      <c r="B272" s="14">
        <v>73.967363667692894</v>
      </c>
      <c r="C272" s="13"/>
      <c r="E272" s="13"/>
      <c r="G272" s="13"/>
      <c r="I272" s="13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O272" s="102"/>
      <c r="AP272" s="110"/>
      <c r="AQ272" s="66"/>
      <c r="AR272" s="65"/>
      <c r="AS272" s="65"/>
      <c r="AT272" s="65"/>
      <c r="AU272" s="65"/>
    </row>
    <row r="273" spans="1:47">
      <c r="A273" s="3" t="s">
        <v>60</v>
      </c>
      <c r="B273" s="14">
        <v>73.505431177440556</v>
      </c>
      <c r="C273" s="13"/>
      <c r="E273" s="13"/>
      <c r="G273" s="13"/>
      <c r="I273" s="13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O273" s="102"/>
      <c r="AP273" s="110"/>
      <c r="AQ273" s="66"/>
      <c r="AR273" s="65"/>
      <c r="AS273" s="65"/>
      <c r="AT273" s="65"/>
      <c r="AU273" s="65"/>
    </row>
    <row r="274" spans="1:47">
      <c r="A274" s="3" t="s">
        <v>42</v>
      </c>
      <c r="B274" s="14">
        <v>73.274519979242342</v>
      </c>
      <c r="C274" s="13"/>
      <c r="E274" s="13"/>
      <c r="G274" s="13"/>
      <c r="I274" s="13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O274" s="102"/>
      <c r="AP274" s="110"/>
      <c r="AQ274" s="66"/>
      <c r="AR274" s="65"/>
      <c r="AS274" s="65"/>
      <c r="AT274" s="65"/>
      <c r="AU274" s="65"/>
    </row>
    <row r="275" spans="1:47">
      <c r="A275" s="3" t="s">
        <v>56</v>
      </c>
      <c r="B275" s="14">
        <v>73.226005260512522</v>
      </c>
      <c r="C275" s="13"/>
      <c r="E275" s="13"/>
      <c r="G275" s="13"/>
      <c r="I275" s="13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O275" s="102"/>
      <c r="AP275" s="110"/>
      <c r="AQ275" s="66"/>
      <c r="AR275" s="65"/>
      <c r="AS275" s="65"/>
      <c r="AT275" s="65"/>
      <c r="AU275" s="65"/>
    </row>
    <row r="276" spans="1:47">
      <c r="A276" s="3" t="s">
        <v>64</v>
      </c>
      <c r="B276" s="14">
        <v>72.509105017467135</v>
      </c>
      <c r="C276" s="13"/>
      <c r="E276" s="13"/>
      <c r="G276" s="13"/>
      <c r="I276" s="13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O276" s="102"/>
      <c r="AP276" s="110"/>
      <c r="AQ276" s="66"/>
      <c r="AR276" s="65"/>
      <c r="AS276" s="65"/>
      <c r="AT276" s="65"/>
      <c r="AU276" s="65"/>
    </row>
    <row r="277" spans="1:47">
      <c r="A277" s="3" t="s">
        <v>62</v>
      </c>
      <c r="B277" s="14">
        <v>72.161429840035751</v>
      </c>
      <c r="C277" s="13"/>
      <c r="E277" s="13"/>
      <c r="G277" s="13"/>
      <c r="I277" s="13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O277" s="102"/>
      <c r="AP277" s="110"/>
      <c r="AQ277" s="66"/>
      <c r="AR277" s="65"/>
      <c r="AS277" s="65"/>
      <c r="AT277" s="65"/>
      <c r="AU277" s="65"/>
    </row>
    <row r="278" spans="1:47">
      <c r="A278" s="3" t="s">
        <v>54</v>
      </c>
      <c r="B278" s="14">
        <v>71.824724122241236</v>
      </c>
      <c r="C278" s="13"/>
      <c r="E278" s="13"/>
      <c r="G278" s="13"/>
      <c r="I278" s="13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O278" s="102"/>
      <c r="AP278" s="110"/>
      <c r="AQ278" s="66"/>
      <c r="AR278" s="65"/>
      <c r="AS278" s="65"/>
      <c r="AT278" s="65"/>
      <c r="AU278" s="65"/>
    </row>
    <row r="279" spans="1:47">
      <c r="A279" s="3" t="s">
        <v>65</v>
      </c>
      <c r="B279" s="14">
        <v>71.10585347191109</v>
      </c>
      <c r="C279" s="13"/>
      <c r="E279" s="13"/>
      <c r="G279" s="13"/>
      <c r="I279" s="13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O279" s="102"/>
      <c r="AP279" s="110"/>
      <c r="AQ279" s="66"/>
      <c r="AR279" s="65"/>
      <c r="AS279" s="65"/>
      <c r="AT279" s="65"/>
      <c r="AU279" s="65"/>
    </row>
    <row r="280" spans="1:47">
      <c r="A280" s="3" t="s">
        <v>58</v>
      </c>
      <c r="B280" s="14">
        <v>70.227021041825282</v>
      </c>
      <c r="C280" s="13"/>
      <c r="E280" s="13"/>
      <c r="G280" s="13"/>
      <c r="I280" s="13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O280" s="102"/>
      <c r="AP280" s="110"/>
      <c r="AQ280" s="66"/>
      <c r="AR280" s="65"/>
      <c r="AS280" s="65"/>
      <c r="AT280" s="65"/>
    </row>
    <row r="281" spans="1:47">
      <c r="A281" s="3" t="s">
        <v>66</v>
      </c>
      <c r="B281" s="14">
        <v>68.728423475258921</v>
      </c>
      <c r="C281" s="13"/>
      <c r="E281" s="13"/>
      <c r="G281" s="13"/>
      <c r="I281" s="13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O281" s="102"/>
      <c r="AP281" s="110"/>
      <c r="AQ281" s="66"/>
      <c r="AR281" s="65"/>
      <c r="AS281" s="65"/>
      <c r="AT281" s="65"/>
    </row>
    <row r="282" spans="1:47">
      <c r="A282" s="3" t="s">
        <v>52</v>
      </c>
      <c r="B282" s="14">
        <v>68.709157925136935</v>
      </c>
      <c r="C282" s="13"/>
      <c r="E282" s="13"/>
      <c r="G282" s="13"/>
      <c r="I282" s="13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O282" s="102"/>
      <c r="AP282" s="110"/>
      <c r="AQ282" s="66"/>
      <c r="AR282" s="65"/>
      <c r="AS282" s="65"/>
      <c r="AT282" s="65"/>
    </row>
    <row r="283" spans="1:47">
      <c r="A283" s="3" t="s">
        <v>46</v>
      </c>
      <c r="B283" s="14">
        <v>68.320038365600752</v>
      </c>
      <c r="C283" s="13"/>
      <c r="E283" s="13"/>
      <c r="G283" s="13"/>
      <c r="I283" s="13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O283" s="102"/>
      <c r="AP283" s="110"/>
      <c r="AQ283" s="66"/>
      <c r="AR283" s="65"/>
      <c r="AS283" s="65"/>
      <c r="AT283" s="65"/>
    </row>
    <row r="284" spans="1:47">
      <c r="A284" s="3" t="s">
        <v>34</v>
      </c>
      <c r="B284" s="14">
        <v>68.098631377935035</v>
      </c>
      <c r="C284" s="13"/>
      <c r="E284" s="13"/>
      <c r="G284" s="13"/>
      <c r="I284" s="13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O284" s="102"/>
      <c r="AP284" s="110"/>
      <c r="AQ284" s="66"/>
      <c r="AR284" s="65"/>
      <c r="AS284" s="65"/>
      <c r="AT284" s="65"/>
    </row>
    <row r="285" spans="1:47">
      <c r="A285" s="3" t="s">
        <v>50</v>
      </c>
      <c r="B285" s="14">
        <v>66.125193401903601</v>
      </c>
      <c r="C285" s="13"/>
      <c r="E285" s="13"/>
      <c r="G285" s="13"/>
      <c r="I285" s="13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O285" s="102"/>
      <c r="AP285" s="110"/>
      <c r="AQ285" s="66"/>
      <c r="AR285" s="65"/>
      <c r="AS285" s="65"/>
      <c r="AT285" s="65"/>
    </row>
    <row r="286" spans="1:47">
      <c r="A286" s="3" t="s">
        <v>44</v>
      </c>
      <c r="B286" s="14">
        <v>65.74870661961684</v>
      </c>
      <c r="C286" s="13"/>
      <c r="E286" s="13"/>
      <c r="G286" s="13"/>
      <c r="I286" s="13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O286" s="102"/>
      <c r="AP286" s="110"/>
      <c r="AQ286" s="66"/>
      <c r="AR286" s="65"/>
      <c r="AS286" s="65"/>
      <c r="AT286" s="65"/>
    </row>
    <row r="287" spans="1:47">
      <c r="A287" s="3" t="s">
        <v>67</v>
      </c>
      <c r="B287" s="14">
        <v>65.219875524630339</v>
      </c>
      <c r="C287" s="13"/>
      <c r="E287" s="13"/>
      <c r="G287" s="13"/>
      <c r="I287" s="13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O287" s="102"/>
      <c r="AP287" s="110"/>
      <c r="AQ287" s="66"/>
      <c r="AR287" s="65"/>
      <c r="AS287" s="65"/>
      <c r="AT287" s="65"/>
    </row>
    <row r="288" spans="1:47">
      <c r="A288" s="3" t="s">
        <v>61</v>
      </c>
      <c r="B288" s="14">
        <v>64.271373079502155</v>
      </c>
      <c r="C288" s="13"/>
      <c r="E288" s="13"/>
      <c r="G288" s="13"/>
      <c r="I288" s="13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O288" s="102"/>
      <c r="AP288" s="110"/>
      <c r="AQ288" s="66"/>
      <c r="AR288" s="65"/>
      <c r="AS288" s="65"/>
      <c r="AT288" s="65"/>
    </row>
    <row r="289" spans="1:46">
      <c r="A289" s="3" t="s">
        <v>37</v>
      </c>
      <c r="B289" s="14">
        <v>63.943562553006849</v>
      </c>
      <c r="C289" s="13"/>
      <c r="E289" s="13"/>
      <c r="G289" s="13"/>
      <c r="I289" s="13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O289" s="102"/>
      <c r="AP289" s="110"/>
      <c r="AQ289" s="66"/>
      <c r="AR289" s="65"/>
      <c r="AS289" s="65"/>
      <c r="AT289" s="65"/>
    </row>
    <row r="290" spans="1:46">
      <c r="A290" s="3" t="s">
        <v>49</v>
      </c>
      <c r="B290" s="14">
        <v>63.900340871006165</v>
      </c>
      <c r="C290" s="13"/>
      <c r="E290" s="13"/>
      <c r="G290" s="13"/>
      <c r="I290" s="13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O290" s="102"/>
      <c r="AP290" s="110"/>
      <c r="AQ290" s="66"/>
      <c r="AR290" s="65"/>
      <c r="AS290" s="65"/>
      <c r="AT290" s="65"/>
    </row>
    <row r="291" spans="1:46">
      <c r="A291" s="3" t="s">
        <v>51</v>
      </c>
      <c r="B291" s="14">
        <v>63.103172596311111</v>
      </c>
      <c r="C291" s="13"/>
      <c r="E291" s="13"/>
      <c r="G291" s="13"/>
      <c r="I291" s="13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O291" s="102"/>
      <c r="AP291" s="110"/>
      <c r="AQ291" s="66"/>
      <c r="AR291" s="65"/>
      <c r="AS291" s="65"/>
      <c r="AT291" s="65"/>
    </row>
    <row r="292" spans="1:46">
      <c r="A292" s="3" t="s">
        <v>63</v>
      </c>
      <c r="B292" s="14">
        <v>62.933392198358895</v>
      </c>
      <c r="C292" s="13"/>
      <c r="E292" s="13"/>
      <c r="G292" s="13"/>
      <c r="I292" s="13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O292" s="102"/>
      <c r="AP292" s="110"/>
      <c r="AQ292" s="66"/>
      <c r="AR292" s="65"/>
      <c r="AS292" s="65"/>
      <c r="AT292" s="65"/>
    </row>
    <row r="293" spans="1:46">
      <c r="A293" s="3" t="s">
        <v>57</v>
      </c>
      <c r="B293" s="14">
        <v>62.724901999118018</v>
      </c>
      <c r="C293" s="13"/>
      <c r="E293" s="13"/>
      <c r="G293" s="13"/>
      <c r="I293" s="13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O293" s="102"/>
      <c r="AP293" s="110"/>
      <c r="AQ293" s="66"/>
      <c r="AR293" s="65"/>
      <c r="AS293" s="65"/>
      <c r="AT293" s="65"/>
    </row>
    <row r="294" spans="1:46">
      <c r="A294" s="3" t="s">
        <v>35</v>
      </c>
      <c r="B294" s="14">
        <v>62.441644849939159</v>
      </c>
      <c r="C294" s="13"/>
      <c r="E294" s="13"/>
      <c r="G294" s="13"/>
      <c r="I294" s="13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O294" s="102"/>
      <c r="AP294" s="110"/>
      <c r="AQ294" s="66"/>
      <c r="AR294" s="65"/>
      <c r="AS294" s="65"/>
      <c r="AT294" s="65"/>
    </row>
    <row r="295" spans="1:46">
      <c r="A295" s="3" t="s">
        <v>59</v>
      </c>
      <c r="B295" s="14">
        <v>61.796863119317834</v>
      </c>
      <c r="C295" s="13"/>
      <c r="E295" s="13"/>
      <c r="G295" s="13"/>
      <c r="I295" s="13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O295" s="102"/>
      <c r="AP295" s="110"/>
      <c r="AQ295" s="66"/>
      <c r="AR295" s="65"/>
      <c r="AS295" s="65"/>
      <c r="AT295" s="65"/>
    </row>
    <row r="296" spans="1:46">
      <c r="A296" s="3" t="s">
        <v>47</v>
      </c>
      <c r="B296" s="14">
        <v>60.567763795052045</v>
      </c>
      <c r="C296" s="13"/>
      <c r="E296" s="13"/>
      <c r="G296" s="13"/>
      <c r="I296" s="13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O296" s="102"/>
      <c r="AP296" s="110"/>
      <c r="AQ296" s="66"/>
      <c r="AR296" s="65"/>
      <c r="AS296" s="65"/>
      <c r="AT296" s="65"/>
    </row>
    <row r="297" spans="1:46">
      <c r="A297" s="3" t="s">
        <v>38</v>
      </c>
      <c r="B297" s="14">
        <v>58.716836149450934</v>
      </c>
      <c r="C297" s="13"/>
      <c r="E297" s="13"/>
      <c r="G297" s="13"/>
      <c r="I297" s="13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O297" s="102"/>
      <c r="AP297" s="110"/>
      <c r="AQ297" s="66"/>
      <c r="AR297" s="65"/>
      <c r="AS297" s="65"/>
      <c r="AT297" s="65"/>
    </row>
    <row r="298" spans="1:46">
      <c r="A298" s="3" t="s">
        <v>55</v>
      </c>
      <c r="B298" s="14">
        <v>57.127895311130175</v>
      </c>
      <c r="C298" s="13"/>
      <c r="E298" s="13"/>
      <c r="G298" s="13"/>
      <c r="I298" s="13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O298" s="102"/>
      <c r="AP298" s="110"/>
      <c r="AQ298" s="66"/>
      <c r="AR298" s="65"/>
      <c r="AS298" s="65"/>
      <c r="AT298" s="65"/>
    </row>
    <row r="299" spans="1:46">
      <c r="A299" s="3" t="s">
        <v>33</v>
      </c>
      <c r="B299" s="14">
        <v>50.778318864464126</v>
      </c>
      <c r="C299" s="13"/>
      <c r="E299" s="13"/>
      <c r="G299" s="13"/>
      <c r="I299" s="13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O299" s="102"/>
      <c r="AP299" s="110"/>
      <c r="AQ299" s="66"/>
      <c r="AR299" s="65"/>
      <c r="AS299" s="65"/>
      <c r="AT299" s="65"/>
    </row>
    <row r="300" spans="1:46">
      <c r="A300" s="3" t="s">
        <v>36</v>
      </c>
      <c r="B300" s="14">
        <v>50.194839184971208</v>
      </c>
      <c r="C300" s="13"/>
      <c r="E300" s="13"/>
      <c r="G300" s="13"/>
      <c r="I300" s="13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O300" s="102"/>
      <c r="AP300" s="110"/>
      <c r="AQ300" s="66"/>
      <c r="AR300" s="65"/>
      <c r="AS300" s="65"/>
      <c r="AT300" s="65"/>
    </row>
    <row r="301" spans="1:46">
      <c r="A301" s="3" t="s">
        <v>68</v>
      </c>
      <c r="B301" s="37">
        <v>66.357636973648454</v>
      </c>
      <c r="C301" s="13"/>
      <c r="E301" s="13"/>
      <c r="G301" s="13"/>
      <c r="I301" s="13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O301" s="102"/>
      <c r="AP301" s="110"/>
      <c r="AQ301" s="97"/>
      <c r="AR301" s="65"/>
      <c r="AS301" s="65"/>
      <c r="AT301" s="65"/>
    </row>
    <row r="302" spans="1:46">
      <c r="A302" s="3" t="s">
        <v>69</v>
      </c>
      <c r="B302" s="38" t="s">
        <v>70</v>
      </c>
      <c r="C302" s="13"/>
      <c r="E302" s="13"/>
      <c r="G302" s="13"/>
      <c r="I302" s="13"/>
      <c r="AP302" s="109"/>
      <c r="AQ302" s="98"/>
      <c r="AR302" s="65"/>
      <c r="AS302" s="65"/>
      <c r="AT302" s="65"/>
    </row>
    <row r="303" spans="1:46">
      <c r="A303" s="3" t="s">
        <v>71</v>
      </c>
      <c r="B303" s="14">
        <v>67.62983402059001</v>
      </c>
      <c r="C303" s="13"/>
      <c r="E303" s="13"/>
      <c r="G303" s="13"/>
      <c r="I303" s="13"/>
      <c r="AP303" s="109"/>
      <c r="AQ303" s="66"/>
      <c r="AR303" s="65"/>
      <c r="AS303" s="65"/>
      <c r="AT303" s="65"/>
    </row>
    <row r="304" spans="1:46">
      <c r="A304" s="3" t="s">
        <v>73</v>
      </c>
      <c r="B304" s="14">
        <v>60.689453639728526</v>
      </c>
      <c r="C304" s="13"/>
      <c r="E304" s="13"/>
      <c r="G304" s="13"/>
      <c r="I304" s="13"/>
      <c r="AP304" s="109"/>
      <c r="AQ304" s="66"/>
      <c r="AR304" s="65"/>
      <c r="AS304" s="65"/>
      <c r="AT304" s="65"/>
    </row>
    <row r="305" spans="1:46">
      <c r="A305" s="3" t="s">
        <v>84</v>
      </c>
      <c r="B305" s="14">
        <v>67.224606111285865</v>
      </c>
      <c r="C305" s="13"/>
      <c r="E305" s="13"/>
      <c r="G305" s="13"/>
      <c r="I305" s="13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P305" s="109"/>
      <c r="AQ305" s="66"/>
      <c r="AR305" s="65"/>
      <c r="AS305" s="65"/>
      <c r="AT305" s="65"/>
    </row>
    <row r="306" spans="1:46">
      <c r="A306" s="3" t="s">
        <v>86</v>
      </c>
      <c r="B306" s="14">
        <v>61.7</v>
      </c>
      <c r="C306" s="13"/>
      <c r="E306" s="13"/>
      <c r="G306" s="13"/>
      <c r="I306" s="13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Q306" s="96"/>
    </row>
    <row r="307" spans="1:46">
      <c r="A307" s="3" t="s">
        <v>88</v>
      </c>
      <c r="B307" s="14">
        <v>67.463890639175489</v>
      </c>
      <c r="C307" s="13"/>
      <c r="E307" s="13"/>
      <c r="G307" s="13"/>
      <c r="I307" s="13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Q307" s="96"/>
    </row>
    <row r="308" spans="1:46">
      <c r="A308" s="3" t="s">
        <v>90</v>
      </c>
      <c r="B308" s="14">
        <v>75.085989355243541</v>
      </c>
      <c r="C308" s="13"/>
      <c r="E308" s="13"/>
      <c r="G308" s="13"/>
      <c r="I308" s="13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Q308" s="96"/>
    </row>
    <row r="309" spans="1:46">
      <c r="A309" s="3" t="s">
        <v>92</v>
      </c>
      <c r="B309" s="14">
        <v>53.308111324880471</v>
      </c>
      <c r="C309" s="13"/>
      <c r="E309" s="13"/>
      <c r="G309" s="13"/>
      <c r="I309" s="13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Q309" s="96"/>
    </row>
    <row r="310" spans="1:46">
      <c r="A310" s="3" t="s">
        <v>94</v>
      </c>
      <c r="B310" s="14">
        <v>64.61100276967332</v>
      </c>
      <c r="C310" s="13"/>
      <c r="E310" s="13"/>
      <c r="G310" s="13"/>
      <c r="I310" s="13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Q310" s="96"/>
    </row>
    <row r="311" spans="1:46">
      <c r="A311" s="3" t="s">
        <v>95</v>
      </c>
      <c r="B311" s="14">
        <v>69.296787014914088</v>
      </c>
      <c r="C311" s="13"/>
      <c r="E311" s="13"/>
      <c r="G311" s="13"/>
      <c r="I311" s="13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Q311" s="96"/>
    </row>
    <row r="312" spans="1:46">
      <c r="A312" s="3" t="s">
        <v>96</v>
      </c>
      <c r="B312" s="14">
        <v>52.5</v>
      </c>
      <c r="C312" s="13"/>
      <c r="E312" s="13"/>
      <c r="G312" s="13"/>
      <c r="I312" s="13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Q312" s="96"/>
    </row>
    <row r="313" spans="1:46" ht="14.25" thickBot="1">
      <c r="A313" s="3" t="s">
        <v>97</v>
      </c>
      <c r="B313" s="39">
        <v>43.682066917389726</v>
      </c>
      <c r="C313" s="13"/>
      <c r="E313" s="13"/>
      <c r="G313" s="13"/>
      <c r="I313" s="13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Q313" s="96"/>
    </row>
    <row r="322" spans="1:72" s="9" customFormat="1">
      <c r="A322" s="5" t="s">
        <v>31</v>
      </c>
      <c r="B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99"/>
      <c r="AM322" s="99"/>
      <c r="AN322" s="99"/>
      <c r="AO322" s="99"/>
      <c r="AP322" s="99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3"/>
      <c r="BP322" s="3"/>
      <c r="BQ322" s="3"/>
      <c r="BR322" s="3"/>
      <c r="BS322" s="3"/>
      <c r="BT322" s="3"/>
    </row>
    <row r="323" spans="1:72" s="9" customFormat="1">
      <c r="A323" s="12" t="s">
        <v>30</v>
      </c>
      <c r="B323" s="12" t="s">
        <v>30</v>
      </c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99"/>
      <c r="AM323" s="99"/>
      <c r="AN323" s="99"/>
      <c r="AO323" s="99"/>
      <c r="AP323" s="99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3"/>
      <c r="BP323" s="3"/>
      <c r="BQ323" s="3"/>
      <c r="BR323" s="3"/>
      <c r="BS323" s="3"/>
      <c r="BT323" s="3"/>
    </row>
    <row r="324" spans="1:72" s="9" customFormat="1">
      <c r="A324" s="40" t="s">
        <v>41</v>
      </c>
      <c r="B324" s="40" t="s">
        <v>32</v>
      </c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99"/>
      <c r="AM324" s="99"/>
      <c r="AN324" s="99"/>
      <c r="AO324" s="99"/>
      <c r="AP324" s="99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3"/>
      <c r="BP324" s="3"/>
      <c r="BQ324" s="3"/>
      <c r="BR324" s="3"/>
      <c r="BS324" s="3"/>
      <c r="BT324" s="3"/>
    </row>
    <row r="325" spans="1:72" s="9" customFormat="1">
      <c r="A325" s="41" t="s">
        <v>32</v>
      </c>
      <c r="B325" s="41" t="s">
        <v>41</v>
      </c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99"/>
      <c r="AM325" s="99"/>
      <c r="AN325" s="99"/>
      <c r="AO325" s="99"/>
      <c r="AP325" s="99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3"/>
      <c r="BP325" s="3"/>
      <c r="BQ325" s="3"/>
      <c r="BR325" s="3"/>
      <c r="BS325" s="3"/>
      <c r="BT325" s="3"/>
    </row>
  </sheetData>
  <mergeCells count="25">
    <mergeCell ref="A71:I71"/>
    <mergeCell ref="A72:I72"/>
    <mergeCell ref="A249:J249"/>
    <mergeCell ref="A60:J60"/>
    <mergeCell ref="A61:J61"/>
    <mergeCell ref="A67:I67"/>
    <mergeCell ref="A68:I68"/>
    <mergeCell ref="A69:I69"/>
    <mergeCell ref="A70:I70"/>
    <mergeCell ref="BF8:BF9"/>
    <mergeCell ref="G6:G7"/>
    <mergeCell ref="H6:H7"/>
    <mergeCell ref="I6:I7"/>
    <mergeCell ref="J6:J7"/>
    <mergeCell ref="K6:K7"/>
    <mergeCell ref="A2:J2"/>
    <mergeCell ref="A3:J3"/>
    <mergeCell ref="B5:D5"/>
    <mergeCell ref="E5:G5"/>
    <mergeCell ref="H5:J5"/>
    <mergeCell ref="B6:B7"/>
    <mergeCell ref="C6:C7"/>
    <mergeCell ref="D6:D7"/>
    <mergeCell ref="E6:E7"/>
    <mergeCell ref="F6:F7"/>
  </mergeCells>
  <conditionalFormatting sqref="B10:B45 B47:B57">
    <cfRule type="cellIs" dxfId="32" priority="17" operator="between">
      <formula>AR$49</formula>
      <formula>AR$51</formula>
    </cfRule>
    <cfRule type="cellIs" dxfId="31" priority="18" operator="between">
      <formula>AR$52</formula>
      <formula>AR$49</formula>
    </cfRule>
    <cfRule type="cellIs" dxfId="30" priority="19" operator="lessThan">
      <formula>AR$51</formula>
    </cfRule>
  </conditionalFormatting>
  <conditionalFormatting sqref="B266:B313">
    <cfRule type="cellIs" dxfId="29" priority="20" operator="between">
      <formula>K$54</formula>
      <formula>K$55</formula>
    </cfRule>
    <cfRule type="cellIs" dxfId="28" priority="21" operator="between">
      <formula>K$56</formula>
      <formula>K$54</formula>
    </cfRule>
    <cfRule type="cellIs" dxfId="27" priority="22" operator="lessThan">
      <formula>K$55</formula>
    </cfRule>
  </conditionalFormatting>
  <conditionalFormatting sqref="I10:I57">
    <cfRule type="cellIs" dxfId="26" priority="23" operator="between">
      <formula>BJ$49</formula>
      <formula>BJ$51</formula>
    </cfRule>
    <cfRule type="cellIs" dxfId="25" priority="24" operator="between">
      <formula>BJ$52</formula>
      <formula>BJ$49</formula>
    </cfRule>
    <cfRule type="cellIs" dxfId="24" priority="25" operator="lessThan">
      <formula>BJ$51</formula>
    </cfRule>
  </conditionalFormatting>
  <conditionalFormatting sqref="E10:E57">
    <cfRule type="cellIs" dxfId="23" priority="26" operator="between">
      <formula>AX$49</formula>
      <formula>AX$51</formula>
    </cfRule>
    <cfRule type="cellIs" dxfId="22" priority="27" operator="between">
      <formula>AX$52</formula>
      <formula>AX$49</formula>
    </cfRule>
    <cfRule type="cellIs" dxfId="21" priority="28" operator="lessThan">
      <formula>AX$51</formula>
    </cfRule>
  </conditionalFormatting>
  <conditionalFormatting sqref="J10:J57">
    <cfRule type="cellIs" dxfId="20" priority="35" operator="between">
      <formula>BL$51</formula>
      <formula>BL$49</formula>
    </cfRule>
    <cfRule type="cellIs" dxfId="19" priority="36" operator="between">
      <formula>BL$52</formula>
      <formula>BL$49</formula>
    </cfRule>
    <cfRule type="cellIs" dxfId="18" priority="37" operator="lessThan">
      <formula>BL$51</formula>
    </cfRule>
  </conditionalFormatting>
  <conditionalFormatting sqref="F45">
    <cfRule type="cellIs" dxfId="17" priority="38" operator="between">
      <formula>BB$49</formula>
      <formula>BB$51</formula>
    </cfRule>
    <cfRule type="cellIs" dxfId="16" priority="39" operator="between">
      <formula>BB$52</formula>
      <formula>BB$49</formula>
    </cfRule>
    <cfRule type="cellIs" dxfId="15" priority="40" operator="lessThan">
      <formula>BB$51</formula>
    </cfRule>
  </conditionalFormatting>
  <conditionalFormatting sqref="C10:C45 C47:C57">
    <cfRule type="cellIs" dxfId="14" priority="1" operator="between">
      <formula>AT$49</formula>
      <formula>AT$51</formula>
    </cfRule>
    <cfRule type="cellIs" dxfId="13" priority="2" operator="between">
      <formula>AT$52</formula>
      <formula>AT$49</formula>
    </cfRule>
    <cfRule type="cellIs" dxfId="12" priority="3" operator="lessThan">
      <formula>AT$51</formula>
    </cfRule>
  </conditionalFormatting>
  <conditionalFormatting sqref="D10:D57">
    <cfRule type="cellIs" dxfId="11" priority="41" operator="between">
      <formula>AV$49</formula>
      <formula>AV$51</formula>
    </cfRule>
    <cfRule type="cellIs" dxfId="10" priority="42" operator="between">
      <formula>AV$52</formula>
      <formula>AV$49</formula>
    </cfRule>
    <cfRule type="cellIs" dxfId="9" priority="43" operator="lessThan">
      <formula>AV$51</formula>
    </cfRule>
  </conditionalFormatting>
  <conditionalFormatting sqref="F46:F57 F10:F44">
    <cfRule type="cellIs" dxfId="8" priority="44" operator="between">
      <formula>AZ$49</formula>
      <formula>AZ$51</formula>
    </cfRule>
    <cfRule type="cellIs" dxfId="7" priority="45" operator="between">
      <formula>AZ$52</formula>
      <formula>AZ$49</formula>
    </cfRule>
    <cfRule type="cellIs" dxfId="6" priority="46" operator="lessThan">
      <formula>AZ$51</formula>
    </cfRule>
  </conditionalFormatting>
  <conditionalFormatting sqref="G10:G57">
    <cfRule type="cellIs" dxfId="5" priority="47" operator="between">
      <formula>BB$49</formula>
      <formula>BB$51</formula>
    </cfRule>
    <cfRule type="cellIs" dxfId="4" priority="48" operator="between">
      <formula>BB$52</formula>
      <formula>BB$49</formula>
    </cfRule>
    <cfRule type="cellIs" dxfId="3" priority="49" operator="lessThan">
      <formula>BB$51</formula>
    </cfRule>
  </conditionalFormatting>
  <conditionalFormatting sqref="H10:H57">
    <cfRule type="cellIs" dxfId="2" priority="53" operator="between">
      <formula>BH$49</formula>
      <formula>BH$51</formula>
    </cfRule>
    <cfRule type="cellIs" dxfId="1" priority="54" operator="between">
      <formula>BH$52</formula>
      <formula>BH$49</formula>
    </cfRule>
    <cfRule type="cellIs" dxfId="0" priority="55" operator="lessThan">
      <formula>BH$51</formula>
    </cfRule>
  </conditionalFormatting>
  <pageMargins left="0.7" right="0.7" top="0.75" bottom="0.75" header="0.3" footer="0.3"/>
  <pageSetup paperSize="9" scale="64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Table 1</vt:lpstr>
      <vt:lpstr>'Table 1'!Print_Area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PUYMOYEN Agnès</dc:creator>
  <cp:lastModifiedBy>PUYMOYEN Agnès</cp:lastModifiedBy>
  <cp:lastPrinted>2017-06-09T10:11:27Z</cp:lastPrinted>
  <dcterms:created xsi:type="dcterms:W3CDTF">2017-06-09T10:10:48Z</dcterms:created>
  <dcterms:modified xsi:type="dcterms:W3CDTF">2017-06-09T10:30:16Z</dcterms:modified>
</cp:coreProperties>
</file>